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Шестой созыв\32 сессия\решения\решение  № 180 о бюджете на 2019год во 2-м чтении\"/>
    </mc:Choice>
  </mc:AlternateContent>
  <bookViews>
    <workbookView xWindow="0" yWindow="0" windowWidth="28800" windowHeight="12330"/>
  </bookViews>
  <sheets>
    <sheet name="2019" sheetId="1" r:id="rId1"/>
    <sheet name="2020-2021" sheetId="2" r:id="rId2"/>
  </sheets>
  <definedNames>
    <definedName name="_xlnm.Print_Area" localSheetId="0">'2019'!$A$1:$J$315</definedName>
    <definedName name="_xlnm.Print_Area" localSheetId="1">'2020-2021'!$A$1:$H$305</definedName>
  </definedNames>
  <calcPr calcId="162913"/>
</workbook>
</file>

<file path=xl/calcChain.xml><?xml version="1.0" encoding="utf-8"?>
<calcChain xmlns="http://schemas.openxmlformats.org/spreadsheetml/2006/main">
  <c r="G73" i="1" l="1"/>
  <c r="H73" i="2"/>
  <c r="H72" i="2" s="1"/>
  <c r="H71" i="2" s="1"/>
  <c r="H76" i="2" s="1"/>
  <c r="G73" i="2"/>
  <c r="G271" i="1"/>
  <c r="G270" i="1" s="1"/>
  <c r="H216" i="2"/>
  <c r="H215" i="2" s="1"/>
  <c r="H214" i="2" s="1"/>
  <c r="H218" i="2" s="1"/>
  <c r="G216" i="2"/>
  <c r="G215" i="2" s="1"/>
  <c r="G214" i="2" s="1"/>
  <c r="G218" i="2" s="1"/>
  <c r="H173" i="2"/>
  <c r="H172" i="2" s="1"/>
  <c r="G173" i="2"/>
  <c r="G172" i="2" s="1"/>
  <c r="G173" i="1"/>
  <c r="G172" i="1" s="1"/>
  <c r="H210" i="2"/>
  <c r="H209" i="2" s="1"/>
  <c r="H208" i="2" s="1"/>
  <c r="G210" i="2"/>
  <c r="G209" i="2" s="1"/>
  <c r="G208" i="2" s="1"/>
  <c r="G215" i="1"/>
  <c r="G214" i="1" s="1"/>
  <c r="G213" i="1" s="1"/>
  <c r="G210" i="1"/>
  <c r="G209" i="1" s="1"/>
  <c r="G208" i="1" s="1"/>
  <c r="H297" i="2"/>
  <c r="H296" i="2" s="1"/>
  <c r="H295" i="2" s="1"/>
  <c r="H293" i="2"/>
  <c r="H291" i="2"/>
  <c r="H289" i="2"/>
  <c r="H287" i="2"/>
  <c r="H283" i="2"/>
  <c r="H282" i="2" s="1"/>
  <c r="H280" i="2"/>
  <c r="H279" i="2" s="1"/>
  <c r="H275" i="2"/>
  <c r="H274" i="2" s="1"/>
  <c r="H273" i="2" s="1"/>
  <c r="H271" i="2"/>
  <c r="H266" i="2"/>
  <c r="H265" i="2" s="1"/>
  <c r="H264" i="2" s="1"/>
  <c r="H263" i="2" s="1"/>
  <c r="H259" i="2"/>
  <c r="H258" i="2" s="1"/>
  <c r="H257" i="2" s="1"/>
  <c r="H256" i="2" s="1"/>
  <c r="H252" i="2"/>
  <c r="H251" i="2" s="1"/>
  <c r="H250" i="2" s="1"/>
  <c r="H249" i="2" s="1"/>
  <c r="H246" i="2"/>
  <c r="H243" i="2"/>
  <c r="H236" i="2"/>
  <c r="H233" i="2"/>
  <c r="H226" i="2"/>
  <c r="H225" i="2" s="1"/>
  <c r="H224" i="2" s="1"/>
  <c r="H223" i="2" s="1"/>
  <c r="H220" i="2"/>
  <c r="H219" i="2" s="1"/>
  <c r="H222" i="2" s="1"/>
  <c r="H204" i="2"/>
  <c r="H203" i="2" s="1"/>
  <c r="H202" i="2" s="1"/>
  <c r="H197" i="2"/>
  <c r="H196" i="2" s="1"/>
  <c r="H199" i="2" s="1"/>
  <c r="H192" i="2"/>
  <c r="H191" i="2" s="1"/>
  <c r="H194" i="2" s="1"/>
  <c r="H187" i="2"/>
  <c r="H186" i="2" s="1"/>
  <c r="H184" i="2"/>
  <c r="H183" i="2" s="1"/>
  <c r="H181" i="2"/>
  <c r="H180" i="2" s="1"/>
  <c r="H175" i="2"/>
  <c r="H169" i="2"/>
  <c r="H168" i="2" s="1"/>
  <c r="H166" i="2"/>
  <c r="H165" i="2" s="1"/>
  <c r="H162" i="2"/>
  <c r="H160" i="2"/>
  <c r="H159" i="2" s="1"/>
  <c r="H155" i="2"/>
  <c r="H153" i="2"/>
  <c r="H146" i="2"/>
  <c r="H145" i="2" s="1"/>
  <c r="H144" i="2" s="1"/>
  <c r="H143" i="2" s="1"/>
  <c r="H142" i="2" s="1"/>
  <c r="H150" i="2" s="1"/>
  <c r="H137" i="2"/>
  <c r="H136" i="2" s="1"/>
  <c r="H133" i="2"/>
  <c r="H132" i="2" s="1"/>
  <c r="H124" i="2"/>
  <c r="H123" i="2" s="1"/>
  <c r="H122" i="2" s="1"/>
  <c r="H121" i="2" s="1"/>
  <c r="H120" i="2" s="1"/>
  <c r="H116" i="2"/>
  <c r="H115" i="2" s="1"/>
  <c r="H119" i="2" s="1"/>
  <c r="H111" i="2"/>
  <c r="H109" i="2"/>
  <c r="H107" i="2"/>
  <c r="H105" i="2"/>
  <c r="H102" i="2"/>
  <c r="H94" i="2"/>
  <c r="H91" i="2"/>
  <c r="H85" i="2"/>
  <c r="H84" i="2" s="1"/>
  <c r="H83" i="2" s="1"/>
  <c r="H82" i="2" s="1"/>
  <c r="H79" i="2"/>
  <c r="H78" i="2" s="1"/>
  <c r="H67" i="2"/>
  <c r="H66" i="2" s="1"/>
  <c r="H65" i="2" s="1"/>
  <c r="H63" i="2"/>
  <c r="H62" i="2" s="1"/>
  <c r="H61" i="2" s="1"/>
  <c r="H58" i="2"/>
  <c r="H57" i="2" s="1"/>
  <c r="H56" i="2" s="1"/>
  <c r="H55" i="2" s="1"/>
  <c r="H53" i="2"/>
  <c r="H52" i="2" s="1"/>
  <c r="H51" i="2" s="1"/>
  <c r="H50" i="2" s="1"/>
  <c r="H48" i="2"/>
  <c r="H47" i="2" s="1"/>
  <c r="H46" i="2" s="1"/>
  <c r="H45" i="2" s="1"/>
  <c r="H42" i="2"/>
  <c r="H39" i="2"/>
  <c r="H38" i="2" s="1"/>
  <c r="H33" i="2"/>
  <c r="H32" i="2" s="1"/>
  <c r="H31" i="2" s="1"/>
  <c r="H27" i="2"/>
  <c r="H26" i="2" s="1"/>
  <c r="H25" i="2" s="1"/>
  <c r="H24" i="2" s="1"/>
  <c r="H21" i="2"/>
  <c r="H20" i="2" s="1"/>
  <c r="H19" i="2" s="1"/>
  <c r="H18" i="2" s="1"/>
  <c r="G297" i="2"/>
  <c r="G296" i="2" s="1"/>
  <c r="G295" i="2" s="1"/>
  <c r="G293" i="2"/>
  <c r="G291" i="2"/>
  <c r="G289" i="2"/>
  <c r="G287" i="2"/>
  <c r="G283" i="2"/>
  <c r="G282" i="2" s="1"/>
  <c r="G280" i="2"/>
  <c r="G279" i="2" s="1"/>
  <c r="G275" i="2"/>
  <c r="G274" i="2" s="1"/>
  <c r="G273" i="2" s="1"/>
  <c r="G271" i="2"/>
  <c r="G266" i="2"/>
  <c r="G265" i="2" s="1"/>
  <c r="G264" i="2" s="1"/>
  <c r="G263" i="2" s="1"/>
  <c r="G259" i="2"/>
  <c r="G258" i="2" s="1"/>
  <c r="G257" i="2" s="1"/>
  <c r="G256" i="2" s="1"/>
  <c r="G252" i="2"/>
  <c r="G251" i="2" s="1"/>
  <c r="G250" i="2" s="1"/>
  <c r="G249" i="2" s="1"/>
  <c r="G246" i="2"/>
  <c r="G243" i="2"/>
  <c r="G236" i="2"/>
  <c r="G233" i="2"/>
  <c r="G226" i="2"/>
  <c r="G225" i="2" s="1"/>
  <c r="G224" i="2" s="1"/>
  <c r="G223" i="2" s="1"/>
  <c r="G220" i="2"/>
  <c r="G219" i="2" s="1"/>
  <c r="G222" i="2" s="1"/>
  <c r="G204" i="2"/>
  <c r="G203" i="2" s="1"/>
  <c r="G197" i="2"/>
  <c r="G196" i="2" s="1"/>
  <c r="G199" i="2" s="1"/>
  <c r="G192" i="2"/>
  <c r="G191" i="2" s="1"/>
  <c r="G194" i="2" s="1"/>
  <c r="G187" i="2"/>
  <c r="G186" i="2" s="1"/>
  <c r="G184" i="2"/>
  <c r="G183" i="2" s="1"/>
  <c r="G181" i="2"/>
  <c r="G180" i="2" s="1"/>
  <c r="G175" i="2"/>
  <c r="G169" i="2"/>
  <c r="G168" i="2" s="1"/>
  <c r="G166" i="2"/>
  <c r="G165" i="2" s="1"/>
  <c r="G162" i="2"/>
  <c r="G160" i="2"/>
  <c r="G159" i="2" s="1"/>
  <c r="G155" i="2"/>
  <c r="G153" i="2"/>
  <c r="G146" i="2"/>
  <c r="G145" i="2" s="1"/>
  <c r="G144" i="2" s="1"/>
  <c r="G143" i="2" s="1"/>
  <c r="G142" i="2" s="1"/>
  <c r="G150" i="2" s="1"/>
  <c r="G137" i="2"/>
  <c r="G136" i="2" s="1"/>
  <c r="G133" i="2"/>
  <c r="G132" i="2" s="1"/>
  <c r="G124" i="2"/>
  <c r="G123" i="2" s="1"/>
  <c r="G122" i="2" s="1"/>
  <c r="G121" i="2" s="1"/>
  <c r="G120" i="2" s="1"/>
  <c r="G116" i="2"/>
  <c r="G115" i="2" s="1"/>
  <c r="G119" i="2" s="1"/>
  <c r="G111" i="2"/>
  <c r="G109" i="2"/>
  <c r="G107" i="2"/>
  <c r="G105" i="2"/>
  <c r="G102" i="2"/>
  <c r="G94" i="2"/>
  <c r="G91" i="2"/>
  <c r="G85" i="2"/>
  <c r="G84" i="2" s="1"/>
  <c r="G83" i="2" s="1"/>
  <c r="G82" i="2" s="1"/>
  <c r="G79" i="2"/>
  <c r="G78" i="2" s="1"/>
  <c r="G72" i="2"/>
  <c r="G71" i="2" s="1"/>
  <c r="G76" i="2" s="1"/>
  <c r="G67" i="2"/>
  <c r="G66" i="2" s="1"/>
  <c r="G65" i="2" s="1"/>
  <c r="G63" i="2"/>
  <c r="G62" i="2" s="1"/>
  <c r="G61" i="2" s="1"/>
  <c r="G58" i="2"/>
  <c r="G57" i="2" s="1"/>
  <c r="G56" i="2" s="1"/>
  <c r="G55" i="2" s="1"/>
  <c r="G53" i="2"/>
  <c r="G52" i="2" s="1"/>
  <c r="G51" i="2" s="1"/>
  <c r="G50" i="2" s="1"/>
  <c r="G48" i="2"/>
  <c r="G47" i="2" s="1"/>
  <c r="G46" i="2" s="1"/>
  <c r="G45" i="2" s="1"/>
  <c r="G42" i="2"/>
  <c r="G39" i="2"/>
  <c r="G38" i="2" s="1"/>
  <c r="G33" i="2"/>
  <c r="G32" i="2" s="1"/>
  <c r="G31" i="2" s="1"/>
  <c r="G27" i="2"/>
  <c r="G26" i="2" s="1"/>
  <c r="G25" i="2" s="1"/>
  <c r="G24" i="2" s="1"/>
  <c r="G21" i="2"/>
  <c r="G20" i="2" s="1"/>
  <c r="G19" i="2" s="1"/>
  <c r="G18" i="2" s="1"/>
  <c r="G275" i="1"/>
  <c r="G274" i="1" s="1"/>
  <c r="G273" i="1" s="1"/>
  <c r="G242" i="2" l="1"/>
  <c r="G241" i="2" s="1"/>
  <c r="G240" i="2" s="1"/>
  <c r="G232" i="2"/>
  <c r="G231" i="2" s="1"/>
  <c r="H37" i="2"/>
  <c r="H171" i="2"/>
  <c r="G171" i="2"/>
  <c r="G37" i="2"/>
  <c r="G30" i="2" s="1"/>
  <c r="G90" i="2"/>
  <c r="G96" i="2" s="1"/>
  <c r="H239" i="2"/>
  <c r="H230" i="2" s="1"/>
  <c r="H179" i="2"/>
  <c r="H189" i="2" s="1"/>
  <c r="H242" i="2"/>
  <c r="H241" i="2" s="1"/>
  <c r="H240" i="2" s="1"/>
  <c r="H88" i="2"/>
  <c r="H90" i="2"/>
  <c r="H96" i="2" s="1"/>
  <c r="H277" i="2"/>
  <c r="G202" i="2"/>
  <c r="G201" i="2" s="1"/>
  <c r="G213" i="2" s="1"/>
  <c r="G200" i="2" s="1"/>
  <c r="G131" i="2"/>
  <c r="G130" i="2" s="1"/>
  <c r="G129" i="2" s="1"/>
  <c r="G128" i="2" s="1"/>
  <c r="G179" i="2"/>
  <c r="G189" i="2" s="1"/>
  <c r="G88" i="2"/>
  <c r="G239" i="2"/>
  <c r="G230" i="2" s="1"/>
  <c r="H101" i="2"/>
  <c r="H100" i="2" s="1"/>
  <c r="H113" i="2" s="1"/>
  <c r="H201" i="2"/>
  <c r="H213" i="2" s="1"/>
  <c r="H200" i="2" s="1"/>
  <c r="G286" i="2"/>
  <c r="G300" i="2" s="1"/>
  <c r="H286" i="2"/>
  <c r="H300" i="2" s="1"/>
  <c r="H158" i="2"/>
  <c r="G158" i="2"/>
  <c r="H152" i="2"/>
  <c r="G152" i="2"/>
  <c r="G101" i="2"/>
  <c r="G100" i="2" s="1"/>
  <c r="G113" i="2" s="1"/>
  <c r="H30" i="2"/>
  <c r="H60" i="2"/>
  <c r="H131" i="2"/>
  <c r="H130" i="2" s="1"/>
  <c r="H129" i="2" s="1"/>
  <c r="H128" i="2" s="1"/>
  <c r="H232" i="2"/>
  <c r="H231" i="2" s="1"/>
  <c r="G277" i="2"/>
  <c r="G60" i="2"/>
  <c r="G277" i="1"/>
  <c r="H177" i="2" l="1"/>
  <c r="H141" i="2" s="1"/>
  <c r="G177" i="2"/>
  <c r="G141" i="2" s="1"/>
  <c r="G69" i="2"/>
  <c r="H69" i="2"/>
  <c r="H269" i="2"/>
  <c r="G269" i="2"/>
  <c r="G219" i="1"/>
  <c r="G218" i="1" s="1"/>
  <c r="G221" i="1" s="1"/>
  <c r="G192" i="1"/>
  <c r="G301" i="2" l="1"/>
  <c r="H301" i="2"/>
  <c r="G217" i="1"/>
  <c r="G53" i="1" l="1"/>
  <c r="G52" i="1" s="1"/>
  <c r="G51" i="1" s="1"/>
  <c r="G50" i="1" s="1"/>
  <c r="G245" i="1" l="1"/>
  <c r="G235" i="1"/>
  <c r="G265" i="1"/>
  <c r="G264" i="1" s="1"/>
  <c r="G263" i="1" s="1"/>
  <c r="G48" i="1" l="1"/>
  <c r="G47" i="1" s="1"/>
  <c r="G46" i="1" s="1"/>
  <c r="G45" i="1" s="1"/>
  <c r="G242" i="1"/>
  <c r="G232" i="1"/>
  <c r="G262" i="1" l="1"/>
  <c r="G105" i="1"/>
  <c r="G258" i="1"/>
  <c r="G293" i="1" l="1"/>
  <c r="G63" i="1"/>
  <c r="G62" i="1" s="1"/>
  <c r="G61" i="1" s="1"/>
  <c r="G116" i="1" l="1"/>
  <c r="G79" i="1" l="1"/>
  <c r="G111" i="1" l="1"/>
  <c r="G109" i="1"/>
  <c r="G107" i="1"/>
  <c r="G102" i="1"/>
  <c r="G280" i="1"/>
  <c r="G279" i="1" s="1"/>
  <c r="G133" i="1"/>
  <c r="G257" i="1"/>
  <c r="G256" i="1" s="1"/>
  <c r="G255" i="1" s="1"/>
  <c r="G251" i="1"/>
  <c r="G250" i="1" s="1"/>
  <c r="G249" i="1" s="1"/>
  <c r="G248" i="1" s="1"/>
  <c r="G72" i="1"/>
  <c r="G71" i="1" s="1"/>
  <c r="G76" i="1" s="1"/>
  <c r="G94" i="1"/>
  <c r="G85" i="1"/>
  <c r="G84" i="1" s="1"/>
  <c r="G83" i="1" s="1"/>
  <c r="G101" i="1" l="1"/>
  <c r="G241" i="1"/>
  <c r="G240" i="1" s="1"/>
  <c r="G239" i="1" s="1"/>
  <c r="G82" i="1"/>
  <c r="G225" i="1" l="1"/>
  <c r="G224" i="1" s="1"/>
  <c r="G223" i="1" s="1"/>
  <c r="G222" i="1" s="1"/>
  <c r="G204" i="1"/>
  <c r="G197" i="1"/>
  <c r="G196" i="1" s="1"/>
  <c r="G199" i="1" s="1"/>
  <c r="G153" i="1"/>
  <c r="G155" i="1"/>
  <c r="G191" i="1"/>
  <c r="G194" i="1" s="1"/>
  <c r="G160" i="1"/>
  <c r="G159" i="1" s="1"/>
  <c r="G187" i="1"/>
  <c r="G186" i="1" s="1"/>
  <c r="G184" i="1"/>
  <c r="G183" i="1" s="1"/>
  <c r="G181" i="1"/>
  <c r="G180" i="1" s="1"/>
  <c r="G175" i="1"/>
  <c r="G171" i="1" s="1"/>
  <c r="G169" i="1"/>
  <c r="G168" i="1" s="1"/>
  <c r="G166" i="1"/>
  <c r="G165" i="1" s="1"/>
  <c r="G162" i="1"/>
  <c r="G146" i="1"/>
  <c r="G145" i="1" s="1"/>
  <c r="G144" i="1" s="1"/>
  <c r="G143" i="1" s="1"/>
  <c r="G142" i="1" s="1"/>
  <c r="G150" i="1" s="1"/>
  <c r="G137" i="1"/>
  <c r="G136" i="1" s="1"/>
  <c r="G132" i="1"/>
  <c r="G124" i="1"/>
  <c r="G123" i="1" s="1"/>
  <c r="G122" i="1" s="1"/>
  <c r="G121" i="1" s="1"/>
  <c r="G120" i="1" s="1"/>
  <c r="G115" i="1"/>
  <c r="G119" i="1" s="1"/>
  <c r="G91" i="1"/>
  <c r="G78" i="1"/>
  <c r="G88" i="1" s="1"/>
  <c r="G297" i="1"/>
  <c r="G296" i="1" s="1"/>
  <c r="G295" i="1" s="1"/>
  <c r="G291" i="1"/>
  <c r="G289" i="1"/>
  <c r="G287" i="1"/>
  <c r="G283" i="1"/>
  <c r="G282" i="1" s="1"/>
  <c r="G67" i="1"/>
  <c r="G66" i="1" s="1"/>
  <c r="G65" i="1" s="1"/>
  <c r="G60" i="1" s="1"/>
  <c r="G58" i="1"/>
  <c r="G57" i="1" s="1"/>
  <c r="G42" i="1"/>
  <c r="G39" i="1"/>
  <c r="G38" i="1" s="1"/>
  <c r="G33" i="1"/>
  <c r="G32" i="1" s="1"/>
  <c r="G31" i="1" s="1"/>
  <c r="G27" i="1"/>
  <c r="G26" i="1" s="1"/>
  <c r="G25" i="1" s="1"/>
  <c r="G24" i="1" s="1"/>
  <c r="G21" i="1"/>
  <c r="G20" i="1" s="1"/>
  <c r="G19" i="1" s="1"/>
  <c r="G18" i="1" s="1"/>
  <c r="G286" i="1" l="1"/>
  <c r="G300" i="1" s="1"/>
  <c r="G203" i="1"/>
  <c r="G56" i="1"/>
  <c r="G55" i="1" s="1"/>
  <c r="G158" i="1"/>
  <c r="G131" i="1"/>
  <c r="G179" i="1"/>
  <c r="G189" i="1" s="1"/>
  <c r="G152" i="1"/>
  <c r="G90" i="1"/>
  <c r="G96" i="1" s="1"/>
  <c r="G100" i="1"/>
  <c r="G113" i="1" s="1"/>
  <c r="G37" i="1"/>
  <c r="G30" i="1" s="1"/>
  <c r="G177" i="1" l="1"/>
  <c r="G141" i="1" s="1"/>
  <c r="G202" i="1"/>
  <c r="G201" i="1" s="1"/>
  <c r="G212" i="1" s="1"/>
  <c r="G200" i="1" s="1"/>
  <c r="G69" i="1"/>
  <c r="G268" i="1"/>
  <c r="G130" i="1"/>
  <c r="G129" i="1" s="1"/>
  <c r="G128" i="1" s="1"/>
  <c r="G231" i="1" l="1"/>
  <c r="G230" i="1" s="1"/>
  <c r="G238" i="1"/>
  <c r="G229" i="1" s="1"/>
  <c r="G301" i="1" s="1"/>
</calcChain>
</file>

<file path=xl/sharedStrings.xml><?xml version="1.0" encoding="utf-8"?>
<sst xmlns="http://schemas.openxmlformats.org/spreadsheetml/2006/main" count="2541" uniqueCount="283">
  <si>
    <t>к Решению Собрания депутатов городского округа</t>
  </si>
  <si>
    <t xml:space="preserve">«О бюджете городского округа «город Каспийск»         </t>
  </si>
  <si>
    <t>тыс. руб.</t>
  </si>
  <si>
    <t xml:space="preserve">Наименование
показателя </t>
  </si>
  <si>
    <t>РЗ</t>
  </si>
  <si>
    <t>ПРЗ</t>
  </si>
  <si>
    <t>ЦСР</t>
  </si>
  <si>
    <t>ВР</t>
  </si>
  <si>
    <t>Сумма</t>
  </si>
  <si>
    <t>Общегосударственные вопросы</t>
  </si>
  <si>
    <t>01</t>
  </si>
  <si>
    <t xml:space="preserve">Функционирование высшего должностного лица субъекта РФ и органа местного самоуправления </t>
  </si>
  <si>
    <t>02</t>
  </si>
  <si>
    <t>Обеспечение функций главы городского округа</t>
  </si>
  <si>
    <t>Глава городского округа</t>
  </si>
  <si>
    <t xml:space="preserve">88 1 </t>
  </si>
  <si>
    <t>Финансовое обеспечение выполнения функций государственных органов</t>
  </si>
  <si>
    <t>88 1 00 20000</t>
  </si>
  <si>
    <t>000</t>
  </si>
  <si>
    <t>Выполнение функций органами местного самоуправления</t>
  </si>
  <si>
    <t>Закупка товаров, работ и услуг для государственных (муниципальных) нужд.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</si>
  <si>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</si>
  <si>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</si>
  <si>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Обеспечение деятельности аппарата Собрания депутатов городского округа </t>
  </si>
  <si>
    <t>91 2</t>
  </si>
  <si>
    <t>91 2 00 20000</t>
  </si>
  <si>
    <t>Расходы на выплату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</si>
  <si>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 </t>
  </si>
  <si>
    <t>04</t>
  </si>
  <si>
    <t>Обеспечение деятельности администрации городского округа</t>
  </si>
  <si>
    <t>88 3</t>
  </si>
  <si>
    <t>88 3 00 20000</t>
  </si>
  <si>
    <t>Иные бюджетные ассигнования</t>
  </si>
  <si>
    <t>Реализация функций органов государственной власти</t>
  </si>
  <si>
    <t xml:space="preserve">Иные внепрограммные мероприятия </t>
  </si>
  <si>
    <t>99 8</t>
  </si>
  <si>
    <t xml:space="preserve">Субвенция на осуществление переданных государственных полномочий Республики Дагестан по образованию и осуществлению деятельности административных комиссий </t>
  </si>
  <si>
    <t>99 8 00 77710</t>
  </si>
  <si>
    <t>Субвенция на 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</si>
  <si>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99 8 00 77720</t>
  </si>
  <si>
    <t>05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</si>
  <si>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</si>
  <si>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</si>
  <si>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</si>
  <si>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Контрольно-счетная комиссия городского округа</t>
  </si>
  <si>
    <t>Председатель контрольно - счетной комиссии городского округа</t>
  </si>
  <si>
    <t>93 6</t>
  </si>
  <si>
    <t>93 6 00 20000</t>
  </si>
  <si>
    <t>Обеспечение деятельности контрольно – счетной комиссии городского округа</t>
  </si>
  <si>
    <t>93 7</t>
  </si>
  <si>
    <t>93 7 00 20000</t>
  </si>
  <si>
    <t>Иные внепрограммные мероприятия (финансовое управление)</t>
  </si>
  <si>
    <t>99 8 00 20000</t>
  </si>
  <si>
    <t>Резервные фонды</t>
  </si>
  <si>
    <t>11</t>
  </si>
  <si>
    <t>99 9</t>
  </si>
  <si>
    <t>Резервный фонд администрации по предупреждению и ликвидации чрезвычайных ситуаций и последствий стихийных бедствий</t>
  </si>
  <si>
    <t>99 9 00 20670</t>
  </si>
  <si>
    <t>Другие общегосударственные вопросы</t>
  </si>
  <si>
    <r>
      <t>Иные внепрограммные мероприятия (КИО</t>
    </r>
    <r>
      <rPr>
        <sz val="12"/>
        <color theme="1"/>
        <rFont val="Times New Roman"/>
        <family val="1"/>
        <charset val="204"/>
      </rPr>
      <t>)</t>
    </r>
  </si>
  <si>
    <t xml:space="preserve">99 8 00 20000 </t>
  </si>
  <si>
    <t xml:space="preserve">Субвенция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у муниципальной собственности </t>
  </si>
  <si>
    <t>99 8 00 77730</t>
  </si>
  <si>
    <t>Предоставление субсидий бюджетным, автономным учреждениям и иным некоммерческим организациям</t>
  </si>
  <si>
    <t>600</t>
  </si>
  <si>
    <t>ИТОГО по Р-01</t>
  </si>
  <si>
    <t>Национальная безопасность и правоохранительная деятельность</t>
  </si>
  <si>
    <t>Органы юстиции</t>
  </si>
  <si>
    <t>99</t>
  </si>
  <si>
    <t>Осуществление переданных органам государственных власти субъектов Российской Федерации  в соответствии с п.1 ст.4 Федерального закона от 15 ноября 1997года №143 ФЗ "Об актах гражданского состояния" полномочий РФ на государственную регистрацию актов гражданского состояния (ЗАГС)</t>
  </si>
  <si>
    <t>99 8 00 59300</t>
  </si>
  <si>
    <t>Защита населения территории от чрезвычайных ситуаций, обеспечение пожарной безопасности  и безопасности людей на водных объектах</t>
  </si>
  <si>
    <t>09</t>
  </si>
  <si>
    <t>07</t>
  </si>
  <si>
    <t xml:space="preserve">Другие вопросы в области национальной безопасности и правоохранительной деятельности </t>
  </si>
  <si>
    <t>14</t>
  </si>
  <si>
    <t>Обеспечение деятельности государственных учреждений</t>
  </si>
  <si>
    <t>98</t>
  </si>
  <si>
    <t>Финансовое обеспечение выполнения функций государственных учреждений</t>
  </si>
  <si>
    <t>98 8 00 21000</t>
  </si>
  <si>
    <t>200</t>
  </si>
  <si>
    <t>ИТОГО по Р-03</t>
  </si>
  <si>
    <t>Национальная экономика</t>
  </si>
  <si>
    <t>Дорожное хозяйство (дорожные фонды)</t>
  </si>
  <si>
    <t xml:space="preserve">Развитие автомобильных дорог местного значения </t>
  </si>
  <si>
    <t>15</t>
  </si>
  <si>
    <t>Расходы на обеспечение деятельности (оказание услуг) государственных учреждений</t>
  </si>
  <si>
    <t>15 2 00 00590</t>
  </si>
  <si>
    <t>ИТОГО по Р-04</t>
  </si>
  <si>
    <t>Жилищно-коммунальное хозяйство</t>
  </si>
  <si>
    <t>Коммунальное хозяйство</t>
  </si>
  <si>
    <t>Поддержка коммунального хозяйства</t>
  </si>
  <si>
    <t>Капитальные вложения в объекты недвижимого имущества государственной (муниципальной ) собственности</t>
  </si>
  <si>
    <t>400</t>
  </si>
  <si>
    <t>Благоустройство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</si>
  <si>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</si>
  <si>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</si>
  <si>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</si>
  <si>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</si>
  <si>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</si>
  <si>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ИТОГО по Р-05</t>
  </si>
  <si>
    <t>Образование</t>
  </si>
  <si>
    <t>Дошкольное образование</t>
  </si>
  <si>
    <t xml:space="preserve">Финансовое обеспечение выполнения функций государственных органов и учреждений </t>
  </si>
  <si>
    <t>19 1 01 01590</t>
  </si>
  <si>
    <t>Обеспечение государственных гарантий реализации прав граждан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приобретения учебников, игр, игрушек(за исключением расходов на содержание зданий и оплату коммунальных услуг)       (госстандарт)</t>
  </si>
  <si>
    <t>19 1 01 06590</t>
  </si>
  <si>
    <t>100</t>
  </si>
  <si>
    <t>Общее образование</t>
  </si>
  <si>
    <t>Школы- детские сады, школы начальные, неполные средние и средние</t>
  </si>
  <si>
    <t>19 2 02 02590</t>
  </si>
  <si>
    <t>Обеспечение государственных гарантий реализации прав  на получение общедоступного дошкольного, начального общего, основного общего,среднего общего  образования в муниципальных  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приобретения учебников, учебных пособий, средств обучения (за исключением расходов на содержание зданий и оплату коммунальных услуг)(госстандарт)</t>
  </si>
  <si>
    <t>19 2 02 06590</t>
  </si>
  <si>
    <t>Школы-интернаты</t>
  </si>
  <si>
    <t>19 2 03 03590</t>
  </si>
  <si>
    <t>Учреждения по внешкольной работе с детьми</t>
  </si>
  <si>
    <t>19 3 06 06590</t>
  </si>
  <si>
    <t>Молодежная политика и оздоровление детей</t>
  </si>
  <si>
    <t>Мероприятия в сфере молодежной политики</t>
  </si>
  <si>
    <t>33 2 99 99000</t>
  </si>
  <si>
    <t>33 2 01 00590</t>
  </si>
  <si>
    <t>Другие вопросы в области образования</t>
  </si>
  <si>
    <t>19 2 11 10590</t>
  </si>
  <si>
    <t>ИТОГО по Р-07</t>
  </si>
  <si>
    <t>Культура и кинематография</t>
  </si>
  <si>
    <t>08</t>
  </si>
  <si>
    <t xml:space="preserve">Культура   </t>
  </si>
  <si>
    <t>Дворцы культуры (центр традиционной культуры)</t>
  </si>
  <si>
    <t xml:space="preserve">Расходы на обеспечение деятельности (оказание услуг) государственных учреждений </t>
  </si>
  <si>
    <t>20 2 02 00590</t>
  </si>
  <si>
    <t>Музеи и постоянные выставки</t>
  </si>
  <si>
    <t>20 02 04 00590</t>
  </si>
  <si>
    <t xml:space="preserve">Библиотеки </t>
  </si>
  <si>
    <t>20 02 05 00590</t>
  </si>
  <si>
    <t>Другие вопросы в области культуры, кинематографии и средств массовой информации</t>
  </si>
  <si>
    <t xml:space="preserve">Финансовое обеспечение выполнения функций государственных органов  </t>
  </si>
  <si>
    <t>20 3 01 20000</t>
  </si>
  <si>
    <t>Расходы по проведению общегородских культурных мероприятий</t>
  </si>
  <si>
    <t>ИТОГО по Р- 08</t>
  </si>
  <si>
    <t>Социальная политика</t>
  </si>
  <si>
    <t>Социальная помощь</t>
  </si>
  <si>
    <t>Охрана семьи и детства</t>
  </si>
  <si>
    <t>Субвенции местным бюджетам на осуществление государственных полномочий по предоставлениею жилых помещений детям- сиротам, детям оставшихся без попечения родителей, лицам из их числа по договорам найма специализированных  жилых помещений</t>
  </si>
  <si>
    <t xml:space="preserve"> 22 5 00 R0820</t>
  </si>
  <si>
    <t>Другие вопросы в области социальной политики</t>
  </si>
  <si>
    <t>10</t>
  </si>
  <si>
    <t>Субсидии на мероприятия государственной программы  РФ «Доступная среда» на 2011-2015годы в рамках подпрограммы «Обеспечение доступности приоритетных объектов  и услуг в приоритетных сферах жизнедеятельности инвалидов и других маломобильных групп населения»</t>
  </si>
  <si>
    <t>ИТОГО по Р-10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</si>
  <si>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</si>
  <si>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</si>
  <si>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</si>
  <si>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ИТОГО по Р-11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</si>
  <si>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</si>
  <si>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</si>
  <si>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</si>
  <si>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25 2 02 00590</t>
  </si>
  <si>
    <t>ИТОГО по Р-12</t>
  </si>
  <si>
    <t>Ведомственная структура расходов бюджета</t>
  </si>
  <si>
    <t xml:space="preserve">муниципального образования городского округа </t>
  </si>
  <si>
    <t>I. Администрация муниципального образования г. Каспийск</t>
  </si>
  <si>
    <t xml:space="preserve">II. Управление записи актов гражданского состояния городского округа «город Каспийск» </t>
  </si>
  <si>
    <t>III. Контрольно-счетная комиссия</t>
  </si>
  <si>
    <t>IV. МУ «Финансовое управление администрации городской округ «город Каспийск»»</t>
  </si>
  <si>
    <t>Обеспечение государственных гарантий реализации прав  на получение общедоступного дошкольного, начального общего, основного общего,среднего общего  образования в муниципальных  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приобретения учебников, учебных пособий, средств обучения (за исключением расходов на содержание зданий и оплату коммунальных услуг)   (госстандарт)</t>
  </si>
  <si>
    <t>ИТОГО по Р-08</t>
  </si>
  <si>
    <t>V.  Управление имущественных отношений администрации ГО «город Каспийск»</t>
  </si>
  <si>
    <t xml:space="preserve">Финансовое обеспечение выполнения функций государственных учреждений   </t>
  </si>
  <si>
    <t xml:space="preserve">Субвенция на осуществление  государственных полномочий Республики Дагестан по организации и осуществлению деятельности по опеке и попечительству </t>
  </si>
  <si>
    <t>99 8 00 77740</t>
  </si>
  <si>
    <t>ВСЕГО расходов</t>
  </si>
  <si>
    <t>ведомство</t>
  </si>
  <si>
    <t xml:space="preserve"> </t>
  </si>
  <si>
    <t>001</t>
  </si>
  <si>
    <t>992</t>
  </si>
  <si>
    <t>Прочие учреждения образования                        (УО, мероприятия по метод.работе)</t>
  </si>
  <si>
    <t>Прочие учреждения образования (ЦБ)</t>
  </si>
  <si>
    <t>92</t>
  </si>
  <si>
    <t>165</t>
  </si>
  <si>
    <t>VI .  МКУ «Управление по делам ГО и ЧС городского округа  «г. Каспийск»</t>
  </si>
  <si>
    <t>177</t>
  </si>
  <si>
    <t>075</t>
  </si>
  <si>
    <t>Приложение № 8</t>
  </si>
  <si>
    <t>Жилищное  хозяйство</t>
  </si>
  <si>
    <t>1680409601</t>
  </si>
  <si>
    <t>Обеспечение мероприятий по капитальному ремонту многоквартирных домов за счет средств бюджетов</t>
  </si>
  <si>
    <t>30 0 00 R0270</t>
  </si>
  <si>
    <t>Субвенции бюджетам городских округов на компенсацию части родительской платы за содержание ребенка в государственных, муниципальных учреждениях и иных образовательных организациях РД, реализующих основную общеобразовательную программу дошкольного образования</t>
  </si>
  <si>
    <t>Социальное обеспечение</t>
  </si>
  <si>
    <t>Социальное обеспечение и иные выплаты</t>
  </si>
  <si>
    <t>Субвенции бюджетам городских округов на содержание детей в семьях опекунов и приемных семьях, а также на оплату труда приемных  родителей</t>
  </si>
  <si>
    <t>Субвенции бюджетам городских округов на выплату единовременного денежного пособия гражданам,усыновивишим, взявшим под опеку  в приемную семью ребенка из числа детей сирот  и детей, оставшихся без попечения родителей из организации для детей сирот и детей, оставшихся без попечения родителей</t>
  </si>
  <si>
    <t>2230181540</t>
  </si>
  <si>
    <t>300</t>
  </si>
  <si>
    <t>2230752600</t>
  </si>
  <si>
    <t>2230781520</t>
  </si>
  <si>
    <t>22 3 07 81530</t>
  </si>
  <si>
    <t>Государственая программа «Развитие государственной гражданской службы Республики Дагестан и муниципальной службы в Республике Дагестан на 2017-2019 годы»</t>
  </si>
  <si>
    <t>Основное мероприятие ««Развитие государственной гражданской службы Республики Дагестан и муниципальной службы в Республике Дагестан на 2017-2019 годы»</t>
  </si>
  <si>
    <t>Финансовое обеспечение выполнения функций государственных органов и учреждений</t>
  </si>
  <si>
    <t>13</t>
  </si>
  <si>
    <t>01 0 01</t>
  </si>
  <si>
    <t xml:space="preserve">01 </t>
  </si>
  <si>
    <t>01 0 01 99900</t>
  </si>
  <si>
    <t>9993510000</t>
  </si>
  <si>
    <t>9993510500</t>
  </si>
  <si>
    <t>9996000100</t>
  </si>
  <si>
    <t>9996000300</t>
  </si>
  <si>
    <t>9996000400</t>
  </si>
  <si>
    <t>9996000500</t>
  </si>
  <si>
    <t>9997950000</t>
  </si>
  <si>
    <t>9995120000</t>
  </si>
  <si>
    <t>Аппарат Собрания депутатов городского округа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</si>
  <si>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 семью.</t>
  </si>
  <si>
    <t>Капитальные вложения в объекты недвижимого имущества государственной (муниципальной) собственности</t>
  </si>
  <si>
    <t>166</t>
  </si>
  <si>
    <t xml:space="preserve"> Судебная система</t>
  </si>
  <si>
    <t>Реализация функций органов государственной власти Республики Дагестан</t>
  </si>
  <si>
    <t xml:space="preserve"> 01</t>
  </si>
  <si>
    <t xml:space="preserve">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</si>
  <si>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</si>
  <si>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</si>
  <si>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99 98</t>
  </si>
  <si>
    <t xml:space="preserve"> 200</t>
  </si>
  <si>
    <t>0740221000</t>
  </si>
  <si>
    <t>30 0 0000000</t>
  </si>
  <si>
    <t>077</t>
  </si>
  <si>
    <t>078</t>
  </si>
  <si>
    <t>076</t>
  </si>
  <si>
    <t>VII. МКОУ «СОШ №5»</t>
  </si>
  <si>
    <t>VIII. МКСКОУ «СОШ №10   (VIII вида)»</t>
  </si>
  <si>
    <t>IX. МКУ «Централизованная бухгалтерия по обслуживанию муниципальных образовательных учреждений ГО «город Каспийск»»</t>
  </si>
  <si>
    <t>X. МКУ "Управление образования"</t>
  </si>
  <si>
    <t xml:space="preserve">XI. МКУ "Каспий-Реклама" 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</si>
  <si>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от 27 декабря 2018 года №</t>
    </r>
  </si>
  <si>
    <t>на 2019 год и и плановый период 2020 и 2021 годов».</t>
  </si>
  <si>
    <t>"город Каспийск" на плановый период 2020 и 2021 годов.</t>
  </si>
  <si>
    <t>"город каспийск" на 2019год.</t>
  </si>
  <si>
    <t>Обеспечение проведения выборов и референдумов</t>
  </si>
  <si>
    <t>Обеспечение деятельности Избирательной комиссии</t>
  </si>
  <si>
    <t xml:space="preserve">Иные непрограммные мероприятия </t>
  </si>
  <si>
    <t>97 B</t>
  </si>
  <si>
    <t>97 B 00 20000</t>
  </si>
  <si>
    <t>244</t>
  </si>
  <si>
    <t>Другие вопросы в области национальной экономики</t>
  </si>
  <si>
    <t>12</t>
  </si>
  <si>
    <t>Финансовое обеспечение выполнения функций государственных органов (МКУ ЖКХ)</t>
  </si>
  <si>
    <t>Пенсионное обеспечение</t>
  </si>
  <si>
    <r>
      <rPr>
        <sz val="12"/>
        <color theme="1"/>
        <rFont val="Times New Roman"/>
        <family val="1"/>
        <charset val="204"/>
      </rPr>
      <t>Ежемесячная доплата к пенсиям ли-цам, замещавшим государственные должности Республики Дагестан, и пенсия за выслугу лет лицам, заме-щавшим должности государственной гражданской</t>
    </r>
    <r>
      <rPr>
        <b/>
        <sz val="12"/>
        <color theme="1"/>
        <rFont val="Times New Roman"/>
        <family val="1"/>
        <charset val="204"/>
      </rPr>
      <t xml:space="preserve"> </t>
    </r>
  </si>
  <si>
    <t>2210728960</t>
  </si>
  <si>
    <t>1000</t>
  </si>
  <si>
    <t xml:space="preserve">XII. МКУ "УЖКХ" </t>
  </si>
  <si>
    <t xml:space="preserve"> - отлов и содержание безнадзорных животных</t>
  </si>
  <si>
    <t>1323</t>
  </si>
  <si>
    <t>132</t>
  </si>
  <si>
    <t>99906042П0</t>
  </si>
  <si>
    <t>74619,421</t>
  </si>
  <si>
    <t>2020 год</t>
  </si>
  <si>
    <t>2021 год</t>
  </si>
  <si>
    <t>Приложение № 9</t>
  </si>
  <si>
    <t>74628,461</t>
  </si>
  <si>
    <t>74647,461</t>
  </si>
  <si>
    <t>98 8</t>
  </si>
  <si>
    <t>98 8 00 00590</t>
  </si>
  <si>
    <t xml:space="preserve">Обеспечение деятельности государственных учреждений
</t>
  </si>
  <si>
    <t>Иные непрограммные мероприятия</t>
  </si>
  <si>
    <t>Финансовое обеспечение выполнения функций государственных  учреждений, оказания услуг и выполнения работ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</si>
  <si>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</si>
  <si>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 регулирование отношений по государственной и муниципальной собственности</t>
  </si>
  <si>
    <t>99 9 09 00200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</si>
  <si>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</si>
  <si>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</si>
  <si>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9993400300</t>
  </si>
  <si>
    <t>Оздоровительные (оздоровительно-образовательные) лагеря</t>
  </si>
  <si>
    <t>19 7 09</t>
  </si>
  <si>
    <t>19 7 09 00590</t>
  </si>
  <si>
    <t>Сельское хозяйство и рыболовство</t>
  </si>
  <si>
    <t xml:space="preserve"> Отлов и содержание безнадзорных животных</t>
  </si>
  <si>
    <t>99 8 00 00590</t>
  </si>
  <si>
    <t>Закупка товаров, работ и услуг для государственных (муниципальных) нужд.                           (в т.ч. экспертиза мун. объектов-5000,0)</t>
  </si>
  <si>
    <t xml:space="preserve">Финансовое обеспечение выполнения функций государственных органов </t>
  </si>
  <si>
    <t>VIII. МКСКОУ «СОШ №10                   (VIII вида)»</t>
  </si>
  <si>
    <t>снять с фу  школы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</si>
  <si>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от 27 декабря 2018 года № 180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</si>
</sst>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0000"/>
    <numFmt numFmtId="165" formatCode="0.0"/>
    <numFmt numFmtId="166" formatCode="_-* #,##0.00000\ _₽_-;\-* #,##0.00000\ _₽_-;_-* &quot;-&quot;??\ _₽_-;_-@_-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20" fillId="0" borderId="0"/>
  </cellStyleXfs>
  <cellXfs count="575">
    <xf numFmtId="0" fontId="0" fillId="0" borderId="0" xfId="0"/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right" wrapText="1" indent="1"/>
    </xf>
    <xf numFmtId="49" fontId="4" fillId="0" borderId="8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right" wrapText="1" indent="1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right" wrapText="1" indent="1"/>
    </xf>
    <xf numFmtId="0" fontId="7" fillId="0" borderId="10" xfId="0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right" wrapText="1" indent="1"/>
    </xf>
    <xf numFmtId="0" fontId="5" fillId="0" borderId="10" xfId="0" applyFont="1" applyBorder="1" applyAlignment="1">
      <alignment horizontal="justify" vertical="top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right" wrapText="1" indent="1"/>
    </xf>
    <xf numFmtId="49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right" wrapText="1" indent="1"/>
    </xf>
    <xf numFmtId="49" fontId="4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 indent="1"/>
    </xf>
    <xf numFmtId="49" fontId="7" fillId="0" borderId="8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right" wrapText="1" indent="1"/>
    </xf>
    <xf numFmtId="0" fontId="8" fillId="0" borderId="12" xfId="0" applyFont="1" applyBorder="1" applyAlignment="1">
      <alignment horizontal="right" wrapText="1"/>
    </xf>
    <xf numFmtId="49" fontId="3" fillId="3" borderId="2" xfId="0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right" wrapText="1" indent="1"/>
    </xf>
    <xf numFmtId="0" fontId="10" fillId="0" borderId="0" xfId="0" applyFont="1" applyAlignment="1">
      <alignment wrapText="1"/>
    </xf>
    <xf numFmtId="49" fontId="3" fillId="4" borderId="2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right" wrapText="1" indent="1"/>
    </xf>
    <xf numFmtId="49" fontId="3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right" wrapText="1" indent="1"/>
    </xf>
    <xf numFmtId="0" fontId="4" fillId="2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 indent="1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 wrapText="1" indent="1"/>
    </xf>
    <xf numFmtId="0" fontId="6" fillId="4" borderId="12" xfId="0" applyFont="1" applyFill="1" applyBorder="1" applyAlignment="1">
      <alignment horizontal="right" wrapText="1" indent="1"/>
    </xf>
    <xf numFmtId="0" fontId="5" fillId="4" borderId="12" xfId="0" applyFont="1" applyFill="1" applyBorder="1" applyAlignment="1">
      <alignment horizontal="right" wrapText="1" indent="1"/>
    </xf>
    <xf numFmtId="0" fontId="3" fillId="0" borderId="3" xfId="0" applyFont="1" applyBorder="1" applyAlignment="1">
      <alignment wrapText="1"/>
    </xf>
    <xf numFmtId="49" fontId="4" fillId="4" borderId="11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wrapText="1"/>
    </xf>
    <xf numFmtId="0" fontId="7" fillId="0" borderId="0" xfId="0" applyFont="1" applyBorder="1" applyAlignment="1">
      <alignment horizontal="right" wrapText="1" indent="1"/>
    </xf>
    <xf numFmtId="0" fontId="8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horizontal="right" wrapText="1" indent="1"/>
    </xf>
    <xf numFmtId="0" fontId="6" fillId="0" borderId="12" xfId="0" applyFont="1" applyBorder="1" applyAlignment="1">
      <alignment wrapText="1"/>
    </xf>
    <xf numFmtId="49" fontId="5" fillId="0" borderId="1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10" fillId="3" borderId="2" xfId="0" applyNumberFormat="1" applyFont="1" applyFill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right" wrapText="1"/>
    </xf>
    <xf numFmtId="49" fontId="3" fillId="3" borderId="20" xfId="0" applyNumberFormat="1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right" wrapText="1" indent="1"/>
    </xf>
    <xf numFmtId="49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right" wrapText="1" indent="1"/>
    </xf>
    <xf numFmtId="0" fontId="6" fillId="0" borderId="9" xfId="0" applyFont="1" applyBorder="1" applyAlignment="1">
      <alignment horizontal="right" wrapText="1"/>
    </xf>
    <xf numFmtId="0" fontId="4" fillId="0" borderId="0" xfId="0" applyFont="1" applyAlignment="1">
      <alignment horizontal="right" wrapText="1" indent="1"/>
    </xf>
    <xf numFmtId="0" fontId="5" fillId="0" borderId="0" xfId="0" applyFont="1" applyAlignment="1">
      <alignment horizontal="right" wrapText="1" indent="1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3" fillId="4" borderId="24" xfId="0" applyNumberFormat="1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right" wrapText="1" indent="1"/>
    </xf>
    <xf numFmtId="49" fontId="4" fillId="4" borderId="2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right" wrapText="1" indent="1"/>
    </xf>
    <xf numFmtId="0" fontId="3" fillId="2" borderId="1" xfId="0" applyFont="1" applyFill="1" applyBorder="1" applyAlignment="1">
      <alignment horizontal="center" wrapText="1"/>
    </xf>
    <xf numFmtId="49" fontId="4" fillId="4" borderId="24" xfId="0" applyNumberFormat="1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right" wrapText="1" indent="1"/>
    </xf>
    <xf numFmtId="0" fontId="9" fillId="2" borderId="3" xfId="0" applyFont="1" applyFill="1" applyBorder="1" applyAlignment="1">
      <alignment horizontal="right" wrapText="1" indent="1"/>
    </xf>
    <xf numFmtId="49" fontId="3" fillId="4" borderId="8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49" fontId="4" fillId="4" borderId="8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7" fillId="4" borderId="11" xfId="0" applyNumberFormat="1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right" wrapText="1" indent="1"/>
    </xf>
    <xf numFmtId="49" fontId="5" fillId="4" borderId="11" xfId="0" applyNumberFormat="1" applyFont="1" applyFill="1" applyBorder="1" applyAlignment="1">
      <alignment horizontal="center" wrapText="1"/>
    </xf>
    <xf numFmtId="49" fontId="3" fillId="3" borderId="27" xfId="0" applyNumberFormat="1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right" wrapText="1" inden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/>
    </xf>
    <xf numFmtId="0" fontId="4" fillId="0" borderId="7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4" fillId="2" borderId="10" xfId="0" applyFont="1" applyFill="1" applyBorder="1" applyAlignment="1">
      <alignment horizontal="justify" vertical="top"/>
    </xf>
    <xf numFmtId="0" fontId="7" fillId="0" borderId="7" xfId="0" applyFont="1" applyBorder="1" applyAlignment="1">
      <alignment horizontal="justify" vertical="top"/>
    </xf>
    <xf numFmtId="0" fontId="3" fillId="3" borderId="1" xfId="0" applyFont="1" applyFill="1" applyBorder="1" applyAlignment="1">
      <alignment horizontal="justify" vertical="top"/>
    </xf>
    <xf numFmtId="0" fontId="3" fillId="4" borderId="1" xfId="0" applyFont="1" applyFill="1" applyBorder="1" applyAlignment="1">
      <alignment horizontal="justify" vertical="top"/>
    </xf>
    <xf numFmtId="0" fontId="3" fillId="0" borderId="4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3" borderId="19" xfId="0" applyFont="1" applyFill="1" applyBorder="1" applyAlignment="1">
      <alignment horizontal="justify" vertical="top"/>
    </xf>
    <xf numFmtId="0" fontId="3" fillId="4" borderId="23" xfId="0" applyFont="1" applyFill="1" applyBorder="1" applyAlignment="1">
      <alignment horizontal="justify" vertical="top"/>
    </xf>
    <xf numFmtId="0" fontId="4" fillId="4" borderId="1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/>
    </xf>
    <xf numFmtId="0" fontId="4" fillId="4" borderId="10" xfId="0" applyFont="1" applyFill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4" fillId="4" borderId="22" xfId="0" applyFont="1" applyFill="1" applyBorder="1" applyAlignment="1">
      <alignment horizontal="justify" vertical="top"/>
    </xf>
    <xf numFmtId="0" fontId="3" fillId="0" borderId="16" xfId="0" applyFont="1" applyBorder="1" applyAlignment="1">
      <alignment horizontal="center" vertical="top"/>
    </xf>
    <xf numFmtId="0" fontId="3" fillId="3" borderId="26" xfId="0" applyFont="1" applyFill="1" applyBorder="1" applyAlignment="1">
      <alignment horizontal="justify" vertical="top"/>
    </xf>
    <xf numFmtId="0" fontId="4" fillId="4" borderId="23" xfId="0" applyFont="1" applyFill="1" applyBorder="1" applyAlignment="1">
      <alignment horizontal="justify" vertical="top"/>
    </xf>
    <xf numFmtId="0" fontId="4" fillId="4" borderId="7" xfId="0" applyFont="1" applyFill="1" applyBorder="1" applyAlignment="1">
      <alignment horizontal="justify" vertical="top"/>
    </xf>
    <xf numFmtId="0" fontId="6" fillId="4" borderId="9" xfId="0" applyFont="1" applyFill="1" applyBorder="1" applyAlignment="1">
      <alignment horizontal="right" wrapText="1" indent="1"/>
    </xf>
    <xf numFmtId="0" fontId="7" fillId="4" borderId="10" xfId="0" applyFont="1" applyFill="1" applyBorder="1" applyAlignment="1">
      <alignment horizontal="justify" vertical="top"/>
    </xf>
    <xf numFmtId="0" fontId="5" fillId="4" borderId="10" xfId="0" applyFont="1" applyFill="1" applyBorder="1" applyAlignment="1">
      <alignment horizontal="justify" vertical="top"/>
    </xf>
    <xf numFmtId="0" fontId="5" fillId="4" borderId="13" xfId="0" applyFont="1" applyFill="1" applyBorder="1" applyAlignment="1">
      <alignment horizontal="justify" vertical="top"/>
    </xf>
    <xf numFmtId="0" fontId="4" fillId="4" borderId="10" xfId="0" applyFont="1" applyFill="1" applyBorder="1" applyAlignment="1">
      <alignment horizontal="justify"/>
    </xf>
    <xf numFmtId="0" fontId="6" fillId="4" borderId="1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right" wrapText="1" indent="1"/>
    </xf>
    <xf numFmtId="0" fontId="3" fillId="2" borderId="29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right" wrapText="1"/>
    </xf>
    <xf numFmtId="0" fontId="9" fillId="0" borderId="9" xfId="0" applyFont="1" applyBorder="1" applyAlignment="1">
      <alignment horizontal="right" wrapText="1" indent="1"/>
    </xf>
    <xf numFmtId="0" fontId="3" fillId="2" borderId="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3" fillId="2" borderId="31" xfId="0" applyNumberFormat="1" applyFont="1" applyFill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2" borderId="30" xfId="0" applyNumberFormat="1" applyFont="1" applyFill="1" applyBorder="1" applyAlignment="1">
      <alignment horizontal="center" wrapText="1"/>
    </xf>
    <xf numFmtId="49" fontId="3" fillId="2" borderId="30" xfId="0" applyNumberFormat="1" applyFont="1" applyFill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4" borderId="36" xfId="0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center"/>
    </xf>
    <xf numFmtId="49" fontId="11" fillId="3" borderId="30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4" fillId="2" borderId="33" xfId="0" applyNumberFormat="1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49" fontId="3" fillId="4" borderId="30" xfId="0" applyNumberFormat="1" applyFont="1" applyFill="1" applyBorder="1" applyAlignment="1">
      <alignment horizontal="center"/>
    </xf>
    <xf numFmtId="49" fontId="4" fillId="4" borderId="3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 wrapText="1"/>
    </xf>
    <xf numFmtId="49" fontId="7" fillId="0" borderId="33" xfId="0" applyNumberFormat="1" applyFont="1" applyBorder="1" applyAlignment="1">
      <alignment horizontal="center" wrapText="1"/>
    </xf>
    <xf numFmtId="49" fontId="5" fillId="0" borderId="33" xfId="0" applyNumberFormat="1" applyFont="1" applyBorder="1" applyAlignment="1">
      <alignment horizontal="center" wrapText="1"/>
    </xf>
    <xf numFmtId="49" fontId="4" fillId="4" borderId="32" xfId="0" applyNumberFormat="1" applyFont="1" applyFill="1" applyBorder="1" applyAlignment="1">
      <alignment horizontal="center"/>
    </xf>
    <xf numFmtId="49" fontId="3" fillId="3" borderId="35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3" fillId="3" borderId="38" xfId="0" applyNumberFormat="1" applyFont="1" applyFill="1" applyBorder="1" applyAlignment="1">
      <alignment horizontal="center"/>
    </xf>
    <xf numFmtId="49" fontId="4" fillId="4" borderId="36" xfId="0" applyNumberFormat="1" applyFont="1" applyFill="1" applyBorder="1" applyAlignment="1">
      <alignment horizontal="center"/>
    </xf>
    <xf numFmtId="49" fontId="7" fillId="4" borderId="33" xfId="0" applyNumberFormat="1" applyFont="1" applyFill="1" applyBorder="1" applyAlignment="1">
      <alignment horizontal="center"/>
    </xf>
    <xf numFmtId="49" fontId="5" fillId="4" borderId="33" xfId="0" applyNumberFormat="1" applyFont="1" applyFill="1" applyBorder="1" applyAlignment="1">
      <alignment horizontal="center"/>
    </xf>
    <xf numFmtId="49" fontId="5" fillId="4" borderId="3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5" fillId="4" borderId="0" xfId="0" applyFont="1" applyFill="1"/>
    <xf numFmtId="0" fontId="10" fillId="4" borderId="0" xfId="0" applyFont="1" applyFill="1"/>
    <xf numFmtId="49" fontId="5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49" fontId="10" fillId="0" borderId="8" xfId="0" applyNumberFormat="1" applyFont="1" applyBorder="1" applyAlignment="1">
      <alignment horizontal="center"/>
    </xf>
    <xf numFmtId="0" fontId="4" fillId="0" borderId="0" xfId="0" applyFont="1"/>
    <xf numFmtId="49" fontId="5" fillId="0" borderId="5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justify" vertical="top"/>
    </xf>
    <xf numFmtId="49" fontId="4" fillId="4" borderId="39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right" wrapText="1"/>
    </xf>
    <xf numFmtId="49" fontId="3" fillId="2" borderId="3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wrapText="1"/>
    </xf>
    <xf numFmtId="0" fontId="7" fillId="4" borderId="10" xfId="0" applyFont="1" applyFill="1" applyBorder="1" applyAlignment="1">
      <alignment horizontal="justify"/>
    </xf>
    <xf numFmtId="0" fontId="5" fillId="4" borderId="0" xfId="0" applyFont="1" applyFill="1" applyAlignment="1"/>
    <xf numFmtId="0" fontId="7" fillId="4" borderId="7" xfId="0" applyNumberFormat="1" applyFont="1" applyFill="1" applyBorder="1" applyAlignment="1">
      <alignment horizontal="justify" vertical="top"/>
    </xf>
    <xf numFmtId="0" fontId="5" fillId="4" borderId="7" xfId="0" applyFont="1" applyFill="1" applyBorder="1" applyAlignment="1">
      <alignment horizontal="justify" vertical="top"/>
    </xf>
    <xf numFmtId="0" fontId="7" fillId="4" borderId="7" xfId="0" applyFont="1" applyFill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/>
    </xf>
    <xf numFmtId="49" fontId="7" fillId="4" borderId="8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right" wrapText="1" indent="1"/>
    </xf>
    <xf numFmtId="49" fontId="5" fillId="4" borderId="8" xfId="0" applyNumberFormat="1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right" wrapText="1" indent="1"/>
    </xf>
    <xf numFmtId="0" fontId="8" fillId="0" borderId="15" xfId="0" applyFont="1" applyBorder="1" applyAlignment="1">
      <alignment horizontal="right" wrapText="1" indent="1"/>
    </xf>
    <xf numFmtId="49" fontId="5" fillId="0" borderId="3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11" fillId="3" borderId="3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/>
    <xf numFmtId="164" fontId="5" fillId="0" borderId="0" xfId="0" applyNumberFormat="1" applyFont="1"/>
    <xf numFmtId="165" fontId="6" fillId="0" borderId="0" xfId="0" applyNumberFormat="1" applyFont="1"/>
    <xf numFmtId="49" fontId="13" fillId="0" borderId="11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right" wrapText="1" indent="1"/>
    </xf>
    <xf numFmtId="0" fontId="5" fillId="0" borderId="10" xfId="0" applyFont="1" applyBorder="1" applyAlignment="1">
      <alignment horizontal="justify"/>
    </xf>
    <xf numFmtId="49" fontId="5" fillId="0" borderId="8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22" xfId="0" applyFont="1" applyBorder="1" applyAlignment="1">
      <alignment horizontal="justify" vertical="top"/>
    </xf>
    <xf numFmtId="49" fontId="7" fillId="0" borderId="39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right" wrapText="1" indent="1"/>
    </xf>
    <xf numFmtId="2" fontId="5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/>
    <xf numFmtId="166" fontId="5" fillId="0" borderId="0" xfId="1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Fill="1"/>
    <xf numFmtId="49" fontId="5" fillId="0" borderId="11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right" wrapText="1" indent="1"/>
    </xf>
    <xf numFmtId="49" fontId="3" fillId="2" borderId="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 wrapText="1" indent="1"/>
    </xf>
    <xf numFmtId="0" fontId="5" fillId="0" borderId="18" xfId="0" applyFont="1" applyBorder="1" applyAlignment="1">
      <alignment horizontal="right" wrapText="1" indent="1"/>
    </xf>
    <xf numFmtId="0" fontId="5" fillId="0" borderId="44" xfId="0" applyFont="1" applyBorder="1" applyAlignment="1">
      <alignment horizontal="justify" vertical="top"/>
    </xf>
    <xf numFmtId="49" fontId="5" fillId="0" borderId="37" xfId="0" applyNumberFormat="1" applyFont="1" applyBorder="1" applyAlignment="1">
      <alignment horizontal="center" wrapText="1"/>
    </xf>
    <xf numFmtId="49" fontId="5" fillId="0" borderId="43" xfId="0" applyNumberFormat="1" applyFont="1" applyBorder="1" applyAlignment="1">
      <alignment horizontal="center"/>
    </xf>
    <xf numFmtId="0" fontId="13" fillId="0" borderId="6" xfId="0" applyFont="1" applyBorder="1" applyAlignment="1">
      <alignment horizontal="right" wrapText="1" indent="1"/>
    </xf>
    <xf numFmtId="49" fontId="4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wrapText="1"/>
    </xf>
    <xf numFmtId="0" fontId="13" fillId="0" borderId="40" xfId="0" applyFont="1" applyFill="1" applyBorder="1" applyAlignment="1">
      <alignment horizontal="right" wrapText="1" indent="1"/>
    </xf>
    <xf numFmtId="0" fontId="15" fillId="0" borderId="45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right" wrapText="1" indent="1"/>
    </xf>
    <xf numFmtId="0" fontId="6" fillId="0" borderId="12" xfId="0" applyFont="1" applyFill="1" applyBorder="1" applyAlignment="1">
      <alignment horizontal="right" wrapText="1" indent="1"/>
    </xf>
    <xf numFmtId="0" fontId="15" fillId="0" borderId="10" xfId="0" applyFont="1" applyBorder="1" applyAlignment="1">
      <alignment wrapText="1"/>
    </xf>
    <xf numFmtId="0" fontId="16" fillId="5" borderId="41" xfId="0" applyFont="1" applyFill="1" applyBorder="1" applyAlignment="1">
      <alignment wrapText="1"/>
    </xf>
    <xf numFmtId="0" fontId="14" fillId="0" borderId="15" xfId="0" applyFont="1" applyBorder="1" applyAlignment="1">
      <alignment horizontal="right" wrapText="1" indent="1"/>
    </xf>
    <xf numFmtId="0" fontId="3" fillId="0" borderId="7" xfId="0" applyFont="1" applyBorder="1" applyAlignment="1"/>
    <xf numFmtId="0" fontId="9" fillId="4" borderId="9" xfId="0" applyFont="1" applyFill="1" applyBorder="1" applyAlignment="1">
      <alignment horizontal="right" wrapText="1" indent="1"/>
    </xf>
    <xf numFmtId="0" fontId="3" fillId="4" borderId="7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wrapText="1"/>
    </xf>
    <xf numFmtId="0" fontId="8" fillId="0" borderId="9" xfId="0" applyFont="1" applyFill="1" applyBorder="1" applyAlignment="1">
      <alignment horizontal="right" wrapText="1" indent="1"/>
    </xf>
    <xf numFmtId="0" fontId="5" fillId="4" borderId="6" xfId="0" applyFont="1" applyFill="1" applyBorder="1" applyAlignment="1">
      <alignment horizontal="right" wrapText="1" indent="1"/>
    </xf>
    <xf numFmtId="0" fontId="5" fillId="0" borderId="15" xfId="0" applyFont="1" applyBorder="1" applyAlignment="1">
      <alignment horizontal="right" wrapText="1"/>
    </xf>
    <xf numFmtId="49" fontId="5" fillId="0" borderId="3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8" fillId="0" borderId="14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right" wrapText="1" indent="1"/>
    </xf>
    <xf numFmtId="0" fontId="15" fillId="2" borderId="11" xfId="0" applyFont="1" applyFill="1" applyBorder="1" applyAlignment="1">
      <alignment wrapText="1"/>
    </xf>
    <xf numFmtId="0" fontId="15" fillId="2" borderId="11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1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right" wrapText="1" indent="1"/>
    </xf>
    <xf numFmtId="0" fontId="8" fillId="0" borderId="11" xfId="0" applyFont="1" applyFill="1" applyBorder="1" applyAlignment="1">
      <alignment horizontal="right" wrapText="1" indent="1"/>
    </xf>
    <xf numFmtId="0" fontId="6" fillId="2" borderId="11" xfId="0" applyFont="1" applyFill="1" applyBorder="1" applyAlignment="1">
      <alignment horizontal="right" wrapText="1" indent="1"/>
    </xf>
    <xf numFmtId="0" fontId="15" fillId="5" borderId="42" xfId="0" applyFont="1" applyFill="1" applyBorder="1" applyAlignment="1">
      <alignment vertical="top" wrapText="1"/>
    </xf>
    <xf numFmtId="0" fontId="6" fillId="0" borderId="3" xfId="0" applyFont="1" applyBorder="1" applyAlignment="1">
      <alignment horizontal="right" wrapText="1" indent="1"/>
    </xf>
    <xf numFmtId="49" fontId="5" fillId="0" borderId="3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/>
    </xf>
    <xf numFmtId="0" fontId="15" fillId="2" borderId="29" xfId="0" applyFont="1" applyFill="1" applyBorder="1" applyAlignment="1">
      <alignment wrapText="1"/>
    </xf>
    <xf numFmtId="165" fontId="5" fillId="4" borderId="12" xfId="0" applyNumberFormat="1" applyFont="1" applyFill="1" applyBorder="1" applyAlignment="1">
      <alignment horizontal="right" wrapText="1" indent="1"/>
    </xf>
    <xf numFmtId="0" fontId="4" fillId="2" borderId="1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right" wrapText="1" indent="1"/>
    </xf>
    <xf numFmtId="0" fontId="19" fillId="0" borderId="0" xfId="0" applyFont="1"/>
    <xf numFmtId="2" fontId="19" fillId="0" borderId="0" xfId="0" applyNumberFormat="1" applyFont="1"/>
    <xf numFmtId="167" fontId="19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center" vertical="top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wrapText="1"/>
    </xf>
    <xf numFmtId="49" fontId="9" fillId="2" borderId="6" xfId="0" applyNumberFormat="1" applyFont="1" applyFill="1" applyBorder="1" applyAlignment="1">
      <alignment horizontal="center" wrapText="1"/>
    </xf>
    <xf numFmtId="49" fontId="13" fillId="0" borderId="11" xfId="2" applyNumberFormat="1" applyFont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right"/>
    </xf>
    <xf numFmtId="49" fontId="5" fillId="4" borderId="14" xfId="0" applyNumberFormat="1" applyFont="1" applyFill="1" applyBorder="1" applyAlignment="1">
      <alignment horizontal="center"/>
    </xf>
    <xf numFmtId="167" fontId="5" fillId="0" borderId="0" xfId="0" applyNumberFormat="1" applyFont="1"/>
    <xf numFmtId="167" fontId="19" fillId="0" borderId="0" xfId="0" applyNumberFormat="1" applyFont="1"/>
    <xf numFmtId="0" fontId="4" fillId="0" borderId="7" xfId="0" applyFont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5" fillId="0" borderId="4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4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6" fillId="0" borderId="46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right" wrapText="1" indent="1"/>
    </xf>
    <xf numFmtId="49" fontId="4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right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right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right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right" vertical="top" wrapText="1"/>
    </xf>
    <xf numFmtId="49" fontId="5" fillId="0" borderId="5" xfId="0" applyNumberFormat="1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right" wrapText="1" indent="1"/>
    </xf>
    <xf numFmtId="0" fontId="6" fillId="0" borderId="45" xfId="0" applyFont="1" applyFill="1" applyBorder="1" applyAlignment="1">
      <alignment horizontal="right" wrapText="1"/>
    </xf>
    <xf numFmtId="0" fontId="6" fillId="0" borderId="41" xfId="0" applyFont="1" applyFill="1" applyBorder="1" applyAlignment="1">
      <alignment horizontal="right" wrapText="1"/>
    </xf>
    <xf numFmtId="0" fontId="13" fillId="0" borderId="49" xfId="0" applyFont="1" applyFill="1" applyBorder="1" applyAlignment="1">
      <alignment horizontal="right" wrapText="1"/>
    </xf>
    <xf numFmtId="0" fontId="6" fillId="0" borderId="51" xfId="0" applyFont="1" applyBorder="1" applyAlignment="1">
      <alignment horizontal="right" wrapText="1" indent="1"/>
    </xf>
    <xf numFmtId="0" fontId="6" fillId="0" borderId="41" xfId="0" applyFont="1" applyBorder="1" applyAlignment="1">
      <alignment horizontal="right" wrapText="1" indent="1"/>
    </xf>
    <xf numFmtId="0" fontId="8" fillId="0" borderId="41" xfId="0" applyFont="1" applyBorder="1" applyAlignment="1">
      <alignment horizontal="right" wrapText="1" indent="1"/>
    </xf>
    <xf numFmtId="0" fontId="5" fillId="0" borderId="41" xfId="0" applyFont="1" applyBorder="1" applyAlignment="1">
      <alignment horizontal="right" wrapText="1" indent="1"/>
    </xf>
    <xf numFmtId="0" fontId="5" fillId="0" borderId="52" xfId="0" applyFont="1" applyBorder="1" applyAlignment="1">
      <alignment horizontal="right" wrapText="1" indent="1"/>
    </xf>
    <xf numFmtId="0" fontId="6" fillId="0" borderId="41" xfId="0" applyFont="1" applyBorder="1" applyAlignment="1">
      <alignment horizontal="right" vertical="top" wrapText="1"/>
    </xf>
    <xf numFmtId="0" fontId="8" fillId="0" borderId="41" xfId="0" applyFont="1" applyFill="1" applyBorder="1" applyAlignment="1">
      <alignment horizontal="right" wrapText="1"/>
    </xf>
    <xf numFmtId="0" fontId="5" fillId="0" borderId="41" xfId="0" applyFont="1" applyFill="1" applyBorder="1" applyAlignment="1">
      <alignment horizontal="right" wrapText="1"/>
    </xf>
    <xf numFmtId="0" fontId="5" fillId="0" borderId="49" xfId="0" applyFont="1" applyBorder="1" applyAlignment="1">
      <alignment horizontal="right" wrapText="1" indent="1"/>
    </xf>
    <xf numFmtId="0" fontId="15" fillId="0" borderId="0" xfId="0" applyFont="1" applyFill="1" applyAlignment="1">
      <alignment wrapText="1"/>
    </xf>
    <xf numFmtId="0" fontId="16" fillId="0" borderId="11" xfId="0" applyFont="1" applyFill="1" applyBorder="1" applyAlignment="1">
      <alignment wrapText="1"/>
    </xf>
    <xf numFmtId="0" fontId="8" fillId="0" borderId="46" xfId="0" applyFont="1" applyFill="1" applyBorder="1" applyAlignment="1">
      <alignment horizontal="right" wrapText="1" indent="1"/>
    </xf>
    <xf numFmtId="0" fontId="18" fillId="0" borderId="11" xfId="0" applyFont="1" applyFill="1" applyBorder="1" applyAlignment="1">
      <alignment wrapText="1"/>
    </xf>
    <xf numFmtId="0" fontId="13" fillId="0" borderId="46" xfId="0" applyFont="1" applyFill="1" applyBorder="1" applyAlignment="1">
      <alignment horizontal="right" wrapText="1" indent="1"/>
    </xf>
    <xf numFmtId="0" fontId="4" fillId="2" borderId="11" xfId="0" applyFont="1" applyFill="1" applyBorder="1" applyAlignment="1">
      <alignment horizontal="left" vertical="center" wrapText="1"/>
    </xf>
    <xf numFmtId="0" fontId="14" fillId="0" borderId="14" xfId="2" applyFont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right" vertical="top" wrapText="1"/>
    </xf>
    <xf numFmtId="0" fontId="4" fillId="4" borderId="26" xfId="0" applyFont="1" applyFill="1" applyBorder="1" applyAlignment="1">
      <alignment horizontal="justify" vertical="top"/>
    </xf>
    <xf numFmtId="49" fontId="4" fillId="4" borderId="38" xfId="0" applyNumberFormat="1" applyFont="1" applyFill="1" applyBorder="1" applyAlignment="1">
      <alignment horizontal="center"/>
    </xf>
    <xf numFmtId="49" fontId="4" fillId="4" borderId="27" xfId="0" applyNumberFormat="1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4" borderId="19" xfId="0" applyFont="1" applyFill="1" applyBorder="1" applyAlignment="1">
      <alignment horizontal="justify" vertical="top"/>
    </xf>
    <xf numFmtId="49" fontId="4" fillId="4" borderId="35" xfId="0" applyNumberFormat="1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right" wrapText="1" indent="1"/>
    </xf>
    <xf numFmtId="49" fontId="7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justify"/>
    </xf>
    <xf numFmtId="0" fontId="12" fillId="2" borderId="19" xfId="0" applyFont="1" applyFill="1" applyBorder="1" applyAlignment="1">
      <alignment horizontal="center" vertical="top" wrapText="1"/>
    </xf>
    <xf numFmtId="49" fontId="3" fillId="2" borderId="35" xfId="0" applyNumberFormat="1" applyFont="1" applyFill="1" applyBorder="1" applyAlignment="1">
      <alignment horizontal="center"/>
    </xf>
    <xf numFmtId="49" fontId="12" fillId="2" borderId="20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right" wrapText="1" indent="1"/>
    </xf>
    <xf numFmtId="0" fontId="15" fillId="2" borderId="53" xfId="0" applyFont="1" applyFill="1" applyBorder="1" applyAlignment="1">
      <alignment wrapText="1"/>
    </xf>
    <xf numFmtId="49" fontId="4" fillId="2" borderId="20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justify" vertical="top"/>
    </xf>
    <xf numFmtId="0" fontId="3" fillId="0" borderId="26" xfId="0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right" wrapText="1" indent="1"/>
    </xf>
    <xf numFmtId="0" fontId="4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wrapText="1" indent="1"/>
    </xf>
    <xf numFmtId="0" fontId="4" fillId="2" borderId="11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right" wrapText="1"/>
    </xf>
    <xf numFmtId="49" fontId="4" fillId="0" borderId="32" xfId="0" applyNumberFormat="1" applyFont="1" applyBorder="1" applyAlignment="1">
      <alignment horizontal="center" wrapText="1"/>
    </xf>
    <xf numFmtId="0" fontId="15" fillId="5" borderId="49" xfId="0" applyFont="1" applyFill="1" applyBorder="1" applyAlignment="1">
      <alignment vertical="top" wrapText="1"/>
    </xf>
    <xf numFmtId="49" fontId="4" fillId="0" borderId="3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right" wrapText="1" indent="1"/>
    </xf>
    <xf numFmtId="0" fontId="5" fillId="0" borderId="14" xfId="0" applyFont="1" applyFill="1" applyBorder="1" applyAlignment="1">
      <alignment horizontal="right" wrapText="1" indent="1"/>
    </xf>
    <xf numFmtId="0" fontId="4" fillId="2" borderId="11" xfId="0" applyFont="1" applyFill="1" applyBorder="1" applyAlignment="1">
      <alignment horizontal="justify" vertical="top" wrapText="1"/>
    </xf>
    <xf numFmtId="49" fontId="3" fillId="0" borderId="38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right" vertical="top" wrapText="1"/>
    </xf>
    <xf numFmtId="0" fontId="15" fillId="5" borderId="45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justify" vertical="top" wrapText="1"/>
    </xf>
    <xf numFmtId="0" fontId="15" fillId="2" borderId="10" xfId="0" applyFont="1" applyFill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5" borderId="10" xfId="0" applyFont="1" applyFill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15" fillId="0" borderId="54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16" fillId="0" borderId="54" xfId="0" applyFont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13" fillId="0" borderId="10" xfId="2" applyFont="1" applyBorder="1" applyAlignment="1" applyProtection="1">
      <alignment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49" fontId="9" fillId="2" borderId="45" xfId="0" applyNumberFormat="1" applyFont="1" applyFill="1" applyBorder="1" applyAlignment="1">
      <alignment horizontal="center" wrapText="1"/>
    </xf>
    <xf numFmtId="0" fontId="3" fillId="0" borderId="59" xfId="0" applyFont="1" applyBorder="1" applyAlignment="1">
      <alignment horizontal="right" vertical="top" wrapText="1"/>
    </xf>
    <xf numFmtId="0" fontId="6" fillId="2" borderId="41" xfId="0" applyFont="1" applyFill="1" applyBorder="1" applyAlignment="1">
      <alignment horizontal="right" wrapText="1" indent="1"/>
    </xf>
    <xf numFmtId="0" fontId="6" fillId="0" borderId="42" xfId="0" applyFont="1" applyBorder="1" applyAlignment="1">
      <alignment horizontal="right" wrapText="1" indent="1"/>
    </xf>
    <xf numFmtId="0" fontId="5" fillId="0" borderId="52" xfId="0" applyFont="1" applyBorder="1" applyAlignment="1">
      <alignment horizontal="right" wrapText="1"/>
    </xf>
    <xf numFmtId="0" fontId="6" fillId="0" borderId="42" xfId="0" applyFont="1" applyFill="1" applyBorder="1" applyAlignment="1">
      <alignment horizontal="right" wrapText="1" indent="1"/>
    </xf>
    <xf numFmtId="0" fontId="6" fillId="0" borderId="41" xfId="0" applyFont="1" applyFill="1" applyBorder="1" applyAlignment="1">
      <alignment horizontal="right" wrapText="1" indent="1"/>
    </xf>
    <xf numFmtId="0" fontId="5" fillId="0" borderId="52" xfId="0" applyFont="1" applyFill="1" applyBorder="1" applyAlignment="1">
      <alignment horizontal="right" wrapText="1" indent="1"/>
    </xf>
    <xf numFmtId="0" fontId="8" fillId="0" borderId="41" xfId="0" applyFont="1" applyFill="1" applyBorder="1" applyAlignment="1">
      <alignment horizontal="right" wrapText="1" indent="1"/>
    </xf>
    <xf numFmtId="0" fontId="5" fillId="0" borderId="41" xfId="0" applyFont="1" applyFill="1" applyBorder="1" applyAlignment="1">
      <alignment horizontal="right" wrapText="1" indent="1"/>
    </xf>
    <xf numFmtId="0" fontId="6" fillId="0" borderId="45" xfId="0" applyFont="1" applyBorder="1" applyAlignment="1">
      <alignment horizontal="right" wrapText="1" indent="1"/>
    </xf>
    <xf numFmtId="0" fontId="8" fillId="0" borderId="42" xfId="0" applyFont="1" applyBorder="1" applyAlignment="1">
      <alignment horizontal="right" wrapText="1"/>
    </xf>
    <xf numFmtId="0" fontId="13" fillId="0" borderId="45" xfId="0" applyFont="1" applyBorder="1" applyAlignment="1">
      <alignment horizontal="right" wrapText="1" indent="1"/>
    </xf>
    <xf numFmtId="0" fontId="6" fillId="4" borderId="42" xfId="0" applyFont="1" applyFill="1" applyBorder="1" applyAlignment="1">
      <alignment horizontal="right" wrapText="1" indent="1"/>
    </xf>
    <xf numFmtId="0" fontId="8" fillId="4" borderId="41" xfId="0" applyFont="1" applyFill="1" applyBorder="1" applyAlignment="1">
      <alignment horizontal="right" wrapText="1" indent="1"/>
    </xf>
    <xf numFmtId="0" fontId="9" fillId="3" borderId="22" xfId="0" applyFont="1" applyFill="1" applyBorder="1" applyAlignment="1">
      <alignment horizontal="right" wrapText="1" indent="1"/>
    </xf>
    <xf numFmtId="0" fontId="9" fillId="4" borderId="22" xfId="0" applyFont="1" applyFill="1" applyBorder="1" applyAlignment="1">
      <alignment horizontal="right" wrapText="1" indent="1"/>
    </xf>
    <xf numFmtId="0" fontId="6" fillId="4" borderId="22" xfId="0" applyFont="1" applyFill="1" applyBorder="1" applyAlignment="1">
      <alignment horizontal="right" wrapText="1" indent="1"/>
    </xf>
    <xf numFmtId="0" fontId="3" fillId="0" borderId="59" xfId="0" applyFont="1" applyBorder="1" applyAlignment="1">
      <alignment horizontal="right" wrapText="1" indent="1"/>
    </xf>
    <xf numFmtId="0" fontId="13" fillId="0" borderId="41" xfId="0" applyFont="1" applyBorder="1" applyAlignment="1">
      <alignment horizontal="right" wrapText="1" indent="1"/>
    </xf>
    <xf numFmtId="0" fontId="3" fillId="0" borderId="22" xfId="0" applyFont="1" applyBorder="1" applyAlignment="1">
      <alignment wrapText="1"/>
    </xf>
    <xf numFmtId="0" fontId="6" fillId="4" borderId="42" xfId="0" applyFont="1" applyFill="1" applyBorder="1" applyAlignment="1">
      <alignment horizontal="right" wrapText="1"/>
    </xf>
    <xf numFmtId="0" fontId="3" fillId="0" borderId="22" xfId="0" applyFont="1" applyBorder="1" applyAlignment="1">
      <alignment horizontal="right" wrapText="1" indent="1"/>
    </xf>
    <xf numFmtId="49" fontId="4" fillId="2" borderId="22" xfId="0" applyNumberFormat="1" applyFont="1" applyFill="1" applyBorder="1" applyAlignment="1">
      <alignment horizontal="right" wrapText="1"/>
    </xf>
    <xf numFmtId="0" fontId="5" fillId="0" borderId="42" xfId="0" applyFont="1" applyBorder="1" applyAlignment="1">
      <alignment horizontal="right" wrapText="1" indent="1"/>
    </xf>
    <xf numFmtId="0" fontId="8" fillId="4" borderId="42" xfId="0" applyFont="1" applyFill="1" applyBorder="1" applyAlignment="1">
      <alignment horizontal="right" wrapText="1" indent="1"/>
    </xf>
    <xf numFmtId="0" fontId="13" fillId="0" borderId="42" xfId="0" applyFont="1" applyFill="1" applyBorder="1" applyAlignment="1">
      <alignment horizontal="right" wrapText="1" indent="1"/>
    </xf>
    <xf numFmtId="0" fontId="13" fillId="4" borderId="42" xfId="0" applyFont="1" applyFill="1" applyBorder="1" applyAlignment="1">
      <alignment horizontal="right" wrapText="1" indent="1"/>
    </xf>
    <xf numFmtId="0" fontId="8" fillId="0" borderId="52" xfId="0" applyFont="1" applyBorder="1" applyAlignment="1">
      <alignment horizontal="right" wrapText="1" indent="1"/>
    </xf>
    <xf numFmtId="0" fontId="13" fillId="0" borderId="52" xfId="0" applyFont="1" applyBorder="1" applyAlignment="1">
      <alignment horizontal="right" wrapText="1" indent="1"/>
    </xf>
    <xf numFmtId="49" fontId="9" fillId="3" borderId="22" xfId="0" applyNumberFormat="1" applyFont="1" applyFill="1" applyBorder="1" applyAlignment="1">
      <alignment horizontal="right" wrapText="1" indent="1"/>
    </xf>
    <xf numFmtId="0" fontId="3" fillId="0" borderId="45" xfId="0" applyFont="1" applyBorder="1" applyAlignment="1">
      <alignment horizontal="right" wrapText="1"/>
    </xf>
    <xf numFmtId="0" fontId="9" fillId="3" borderId="51" xfId="0" applyFont="1" applyFill="1" applyBorder="1" applyAlignment="1">
      <alignment horizontal="right" wrapText="1" indent="1"/>
    </xf>
    <xf numFmtId="0" fontId="9" fillId="4" borderId="49" xfId="0" applyFont="1" applyFill="1" applyBorder="1" applyAlignment="1">
      <alignment horizontal="right" wrapText="1" indent="1"/>
    </xf>
    <xf numFmtId="0" fontId="8" fillId="0" borderId="42" xfId="0" applyFont="1" applyBorder="1" applyAlignment="1">
      <alignment horizontal="right" wrapText="1" indent="1"/>
    </xf>
    <xf numFmtId="0" fontId="9" fillId="4" borderId="42" xfId="0" applyFont="1" applyFill="1" applyBorder="1" applyAlignment="1">
      <alignment horizontal="right" wrapText="1" indent="1"/>
    </xf>
    <xf numFmtId="0" fontId="6" fillId="4" borderId="41" xfId="0" applyFont="1" applyFill="1" applyBorder="1" applyAlignment="1">
      <alignment horizontal="right" wrapText="1" indent="1"/>
    </xf>
    <xf numFmtId="0" fontId="9" fillId="0" borderId="42" xfId="0" applyFont="1" applyBorder="1" applyAlignment="1">
      <alignment horizontal="right" wrapText="1" indent="1"/>
    </xf>
    <xf numFmtId="0" fontId="5" fillId="4" borderId="41" xfId="0" applyFont="1" applyFill="1" applyBorder="1" applyAlignment="1">
      <alignment horizontal="right" wrapText="1" indent="1"/>
    </xf>
    <xf numFmtId="165" fontId="5" fillId="4" borderId="41" xfId="0" applyNumberFormat="1" applyFont="1" applyFill="1" applyBorder="1" applyAlignment="1">
      <alignment horizontal="right" wrapText="1" indent="1"/>
    </xf>
    <xf numFmtId="0" fontId="6" fillId="0" borderId="45" xfId="0" applyFont="1" applyFill="1" applyBorder="1" applyAlignment="1">
      <alignment horizontal="right" wrapText="1" indent="1"/>
    </xf>
    <xf numFmtId="0" fontId="13" fillId="0" borderId="41" xfId="0" applyFont="1" applyFill="1" applyBorder="1" applyAlignment="1">
      <alignment horizontal="right" wrapText="1" indent="1"/>
    </xf>
    <xf numFmtId="0" fontId="9" fillId="4" borderId="42" xfId="0" applyFont="1" applyFill="1" applyBorder="1" applyAlignment="1">
      <alignment wrapText="1"/>
    </xf>
    <xf numFmtId="0" fontId="6" fillId="4" borderId="41" xfId="0" applyFont="1" applyFill="1" applyBorder="1" applyAlignment="1">
      <alignment wrapText="1"/>
    </xf>
    <xf numFmtId="0" fontId="8" fillId="0" borderId="41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8" fillId="0" borderId="22" xfId="0" applyFont="1" applyBorder="1" applyAlignment="1">
      <alignment horizontal="right" wrapText="1" indent="1"/>
    </xf>
    <xf numFmtId="0" fontId="5" fillId="0" borderId="43" xfId="0" applyFont="1" applyBorder="1" applyAlignment="1">
      <alignment horizontal="right" wrapText="1" indent="1"/>
    </xf>
    <xf numFmtId="0" fontId="3" fillId="0" borderId="43" xfId="0" applyFont="1" applyBorder="1" applyAlignment="1">
      <alignment horizontal="right" wrapText="1" indent="1"/>
    </xf>
    <xf numFmtId="0" fontId="6" fillId="0" borderId="42" xfId="0" applyFont="1" applyBorder="1" applyAlignment="1">
      <alignment horizontal="right" wrapText="1"/>
    </xf>
    <xf numFmtId="0" fontId="8" fillId="0" borderId="41" xfId="0" applyFont="1" applyBorder="1" applyAlignment="1">
      <alignment horizontal="right" wrapText="1"/>
    </xf>
    <xf numFmtId="0" fontId="5" fillId="0" borderId="41" xfId="0" applyFont="1" applyBorder="1" applyAlignment="1">
      <alignment horizontal="right" wrapText="1"/>
    </xf>
    <xf numFmtId="0" fontId="9" fillId="3" borderId="59" xfId="0" applyFont="1" applyFill="1" applyBorder="1" applyAlignment="1">
      <alignment horizontal="right" wrapText="1" indent="1"/>
    </xf>
    <xf numFmtId="0" fontId="6" fillId="4" borderId="49" xfId="0" applyFont="1" applyFill="1" applyBorder="1" applyAlignment="1">
      <alignment horizontal="right" wrapText="1" indent="1"/>
    </xf>
    <xf numFmtId="0" fontId="6" fillId="2" borderId="22" xfId="0" applyFont="1" applyFill="1" applyBorder="1" applyAlignment="1">
      <alignment horizontal="right" wrapText="1" indent="1"/>
    </xf>
    <xf numFmtId="0" fontId="6" fillId="4" borderId="41" xfId="0" applyFont="1" applyFill="1" applyBorder="1" applyAlignment="1">
      <alignment horizontal="right" wrapText="1"/>
    </xf>
    <xf numFmtId="0" fontId="5" fillId="4" borderId="45" xfId="0" applyFont="1" applyFill="1" applyBorder="1" applyAlignment="1">
      <alignment horizontal="right" wrapText="1" indent="1"/>
    </xf>
    <xf numFmtId="0" fontId="6" fillId="4" borderId="51" xfId="0" applyFont="1" applyFill="1" applyBorder="1" applyAlignment="1">
      <alignment horizontal="right" wrapText="1" indent="1"/>
    </xf>
    <xf numFmtId="0" fontId="6" fillId="4" borderId="59" xfId="0" applyFont="1" applyFill="1" applyBorder="1" applyAlignment="1">
      <alignment horizontal="right" wrapText="1" indent="1"/>
    </xf>
    <xf numFmtId="0" fontId="8" fillId="0" borderId="42" xfId="0" applyFont="1" applyFill="1" applyBorder="1" applyAlignment="1">
      <alignment horizontal="right" wrapText="1" indent="1"/>
    </xf>
    <xf numFmtId="0" fontId="3" fillId="0" borderId="45" xfId="0" applyFont="1" applyBorder="1" applyAlignment="1">
      <alignment horizontal="right" wrapText="1" indent="1"/>
    </xf>
    <xf numFmtId="0" fontId="12" fillId="0" borderId="41" xfId="0" applyFont="1" applyFill="1" applyBorder="1" applyAlignment="1">
      <alignment horizontal="right" wrapText="1" indent="1"/>
    </xf>
    <xf numFmtId="0" fontId="4" fillId="0" borderId="41" xfId="0" applyFont="1" applyBorder="1" applyAlignment="1">
      <alignment horizontal="right" wrapText="1" indent="1"/>
    </xf>
    <xf numFmtId="167" fontId="11" fillId="3" borderId="22" xfId="0" applyNumberFormat="1" applyFont="1" applyFill="1" applyBorder="1" applyAlignment="1">
      <alignment horizontal="right"/>
    </xf>
    <xf numFmtId="49" fontId="4" fillId="0" borderId="48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wrapText="1"/>
    </xf>
    <xf numFmtId="49" fontId="3" fillId="2" borderId="47" xfId="0" applyNumberFormat="1" applyFont="1" applyFill="1" applyBorder="1" applyAlignment="1">
      <alignment horizontal="center" wrapText="1"/>
    </xf>
    <xf numFmtId="49" fontId="3" fillId="0" borderId="55" xfId="0" applyNumberFormat="1" applyFont="1" applyBorder="1" applyAlignment="1">
      <alignment horizontal="center" vertical="top" wrapText="1"/>
    </xf>
    <xf numFmtId="49" fontId="4" fillId="2" borderId="46" xfId="0" applyNumberFormat="1" applyFont="1" applyFill="1" applyBorder="1" applyAlignment="1">
      <alignment horizontal="center" wrapText="1"/>
    </xf>
    <xf numFmtId="49" fontId="4" fillId="0" borderId="40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7" fillId="0" borderId="46" xfId="0" applyNumberFormat="1" applyFont="1" applyBorder="1" applyAlignment="1">
      <alignment horizontal="center" wrapText="1"/>
    </xf>
    <xf numFmtId="49" fontId="5" fillId="0" borderId="46" xfId="0" applyNumberFormat="1" applyFont="1" applyBorder="1" applyAlignment="1">
      <alignment horizontal="center" wrapText="1"/>
    </xf>
    <xf numFmtId="49" fontId="5" fillId="0" borderId="50" xfId="0" applyNumberFormat="1" applyFont="1" applyBorder="1" applyAlignment="1">
      <alignment horizontal="center" wrapText="1"/>
    </xf>
    <xf numFmtId="49" fontId="5" fillId="0" borderId="50" xfId="0" applyNumberFormat="1" applyFont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wrapText="1"/>
    </xf>
    <xf numFmtId="49" fontId="5" fillId="0" borderId="46" xfId="0" applyNumberFormat="1" applyFont="1" applyFill="1" applyBorder="1" applyAlignment="1">
      <alignment horizontal="center" wrapText="1"/>
    </xf>
    <xf numFmtId="49" fontId="4" fillId="0" borderId="46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center" wrapText="1"/>
    </xf>
    <xf numFmtId="49" fontId="7" fillId="0" borderId="46" xfId="0" applyNumberFormat="1" applyFont="1" applyFill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 wrapText="1"/>
    </xf>
    <xf numFmtId="49" fontId="4" fillId="4" borderId="40" xfId="0" applyNumberFormat="1" applyFont="1" applyFill="1" applyBorder="1" applyAlignment="1">
      <alignment horizontal="center" wrapText="1"/>
    </xf>
    <xf numFmtId="49" fontId="3" fillId="3" borderId="48" xfId="0" applyNumberFormat="1" applyFont="1" applyFill="1" applyBorder="1" applyAlignment="1">
      <alignment horizontal="center" wrapText="1"/>
    </xf>
    <xf numFmtId="49" fontId="3" fillId="4" borderId="48" xfId="0" applyNumberFormat="1" applyFont="1" applyFill="1" applyBorder="1" applyAlignment="1">
      <alignment horizontal="center" wrapText="1"/>
    </xf>
    <xf numFmtId="49" fontId="4" fillId="4" borderId="48" xfId="0" applyNumberFormat="1" applyFont="1" applyFill="1" applyBorder="1" applyAlignment="1">
      <alignment horizontal="center" wrapText="1"/>
    </xf>
    <xf numFmtId="49" fontId="3" fillId="0" borderId="55" xfId="0" applyNumberFormat="1" applyFont="1" applyBorder="1" applyAlignment="1">
      <alignment horizontal="center" wrapText="1"/>
    </xf>
    <xf numFmtId="49" fontId="13" fillId="0" borderId="46" xfId="0" applyNumberFormat="1" applyFont="1" applyBorder="1" applyAlignment="1">
      <alignment horizontal="center" wrapText="1"/>
    </xf>
    <xf numFmtId="49" fontId="3" fillId="0" borderId="48" xfId="0" applyNumberFormat="1" applyFont="1" applyBorder="1" applyAlignment="1">
      <alignment horizontal="center" wrapText="1"/>
    </xf>
    <xf numFmtId="0" fontId="12" fillId="2" borderId="48" xfId="0" applyFont="1" applyFill="1" applyBorder="1" applyAlignment="1">
      <alignment horizontal="center" wrapText="1"/>
    </xf>
    <xf numFmtId="49" fontId="5" fillId="0" borderId="40" xfId="0" applyNumberFormat="1" applyFont="1" applyBorder="1" applyAlignment="1">
      <alignment horizontal="center" wrapText="1"/>
    </xf>
    <xf numFmtId="49" fontId="7" fillId="4" borderId="40" xfId="0" applyNumberFormat="1" applyFont="1" applyFill="1" applyBorder="1" applyAlignment="1">
      <alignment horizontal="center" wrapText="1"/>
    </xf>
    <xf numFmtId="49" fontId="5" fillId="4" borderId="40" xfId="0" applyNumberFormat="1" applyFont="1" applyFill="1" applyBorder="1" applyAlignment="1">
      <alignment horizontal="center" wrapText="1"/>
    </xf>
    <xf numFmtId="49" fontId="7" fillId="0" borderId="50" xfId="0" applyNumberFormat="1" applyFont="1" applyBorder="1" applyAlignment="1">
      <alignment horizontal="center" wrapText="1"/>
    </xf>
    <xf numFmtId="49" fontId="10" fillId="3" borderId="48" xfId="0" applyNumberFormat="1" applyFont="1" applyFill="1" applyBorder="1" applyAlignment="1">
      <alignment horizontal="center" wrapText="1"/>
    </xf>
    <xf numFmtId="49" fontId="3" fillId="0" borderId="47" xfId="0" applyNumberFormat="1" applyFont="1" applyBorder="1" applyAlignment="1">
      <alignment horizontal="center" wrapText="1"/>
    </xf>
    <xf numFmtId="49" fontId="3" fillId="3" borderId="56" xfId="0" applyNumberFormat="1" applyFont="1" applyFill="1" applyBorder="1" applyAlignment="1">
      <alignment horizontal="center" wrapText="1"/>
    </xf>
    <xf numFmtId="49" fontId="5" fillId="2" borderId="48" xfId="0" applyNumberFormat="1" applyFont="1" applyFill="1" applyBorder="1" applyAlignment="1">
      <alignment horizontal="center"/>
    </xf>
    <xf numFmtId="49" fontId="3" fillId="4" borderId="57" xfId="0" applyNumberFormat="1" applyFont="1" applyFill="1" applyBorder="1" applyAlignment="1">
      <alignment horizontal="center" wrapText="1"/>
    </xf>
    <xf numFmtId="49" fontId="10" fillId="2" borderId="48" xfId="0" applyNumberFormat="1" applyFont="1" applyFill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4" fillId="4" borderId="46" xfId="0" applyNumberFormat="1" applyFont="1" applyFill="1" applyBorder="1" applyAlignment="1">
      <alignment horizontal="center" wrapText="1"/>
    </xf>
    <xf numFmtId="49" fontId="3" fillId="2" borderId="48" xfId="0" applyNumberFormat="1" applyFont="1" applyFill="1" applyBorder="1" applyAlignment="1">
      <alignment horizontal="center" wrapText="1"/>
    </xf>
    <xf numFmtId="49" fontId="10" fillId="0" borderId="40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4" fillId="0" borderId="47" xfId="0" applyNumberFormat="1" applyFont="1" applyFill="1" applyBorder="1" applyAlignment="1">
      <alignment horizontal="center" wrapText="1"/>
    </xf>
    <xf numFmtId="49" fontId="3" fillId="4" borderId="40" xfId="0" applyNumberFormat="1" applyFont="1" applyFill="1" applyBorder="1" applyAlignment="1">
      <alignment horizontal="center" wrapText="1"/>
    </xf>
    <xf numFmtId="0" fontId="4" fillId="4" borderId="46" xfId="0" applyFont="1" applyFill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49" fontId="5" fillId="0" borderId="58" xfId="0" applyNumberFormat="1" applyFont="1" applyBorder="1" applyAlignment="1">
      <alignment horizontal="center" wrapText="1"/>
    </xf>
    <xf numFmtId="49" fontId="7" fillId="0" borderId="48" xfId="0" applyNumberFormat="1" applyFont="1" applyBorder="1" applyAlignment="1">
      <alignment horizontal="center" wrapText="1"/>
    </xf>
    <xf numFmtId="49" fontId="3" fillId="0" borderId="58" xfId="0" applyNumberFormat="1" applyFont="1" applyBorder="1" applyAlignment="1">
      <alignment horizontal="center" wrapText="1"/>
    </xf>
    <xf numFmtId="49" fontId="3" fillId="3" borderId="55" xfId="0" applyNumberFormat="1" applyFont="1" applyFill="1" applyBorder="1" applyAlignment="1">
      <alignment horizontal="center" wrapText="1"/>
    </xf>
    <xf numFmtId="49" fontId="4" fillId="4" borderId="57" xfId="0" applyNumberFormat="1" applyFont="1" applyFill="1" applyBorder="1" applyAlignment="1">
      <alignment horizontal="center" wrapText="1"/>
    </xf>
    <xf numFmtId="49" fontId="4" fillId="0" borderId="46" xfId="0" applyNumberFormat="1" applyFont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49" fontId="12" fillId="2" borderId="48" xfId="0" applyNumberFormat="1" applyFont="1" applyFill="1" applyBorder="1" applyAlignment="1">
      <alignment horizontal="center" wrapText="1"/>
    </xf>
    <xf numFmtId="49" fontId="5" fillId="2" borderId="48" xfId="0" applyNumberFormat="1" applyFont="1" applyFill="1" applyBorder="1" applyAlignment="1">
      <alignment horizontal="center" wrapText="1"/>
    </xf>
    <xf numFmtId="49" fontId="7" fillId="4" borderId="46" xfId="0" applyNumberFormat="1" applyFont="1" applyFill="1" applyBorder="1" applyAlignment="1">
      <alignment horizontal="center" wrapText="1"/>
    </xf>
    <xf numFmtId="49" fontId="5" fillId="4" borderId="46" xfId="0" applyNumberFormat="1" applyFont="1" applyFill="1" applyBorder="1" applyAlignment="1">
      <alignment horizontal="center" wrapText="1"/>
    </xf>
    <xf numFmtId="49" fontId="5" fillId="4" borderId="50" xfId="0" applyNumberFormat="1" applyFont="1" applyFill="1" applyBorder="1" applyAlignment="1">
      <alignment horizontal="center" wrapText="1"/>
    </xf>
    <xf numFmtId="49" fontId="4" fillId="4" borderId="56" xfId="0" applyNumberFormat="1" applyFont="1" applyFill="1" applyBorder="1" applyAlignment="1">
      <alignment horizontal="center" wrapText="1"/>
    </xf>
    <xf numFmtId="49" fontId="4" fillId="4" borderId="55" xfId="0" applyNumberFormat="1" applyFont="1" applyFill="1" applyBorder="1" applyAlignment="1">
      <alignment horizontal="center" wrapText="1"/>
    </xf>
    <xf numFmtId="49" fontId="5" fillId="2" borderId="46" xfId="0" applyNumberFormat="1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49" fontId="12" fillId="2" borderId="46" xfId="0" applyNumberFormat="1" applyFont="1" applyFill="1" applyBorder="1" applyAlignment="1">
      <alignment horizontal="center" wrapText="1"/>
    </xf>
    <xf numFmtId="49" fontId="11" fillId="3" borderId="48" xfId="0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right" wrapText="1" indent="1"/>
    </xf>
    <xf numFmtId="0" fontId="5" fillId="0" borderId="45" xfId="0" applyFont="1" applyFill="1" applyBorder="1" applyAlignment="1">
      <alignment horizontal="right" wrapText="1"/>
    </xf>
    <xf numFmtId="0" fontId="5" fillId="0" borderId="6" xfId="0" applyFont="1" applyBorder="1" applyAlignment="1">
      <alignment horizontal="right" wrapText="1" indent="1"/>
    </xf>
    <xf numFmtId="0" fontId="13" fillId="0" borderId="12" xfId="0" applyFont="1" applyFill="1" applyBorder="1" applyAlignment="1">
      <alignment horizontal="right" wrapText="1" indent="1"/>
    </xf>
    <xf numFmtId="0" fontId="5" fillId="4" borderId="52" xfId="0" applyFont="1" applyFill="1" applyBorder="1" applyAlignment="1">
      <alignment horizontal="right" wrapText="1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5"/>
  <sheetViews>
    <sheetView tabSelected="1" view="pageBreakPreview" zoomScale="90" zoomScaleNormal="90" zoomScaleSheetLayoutView="90" workbookViewId="0">
      <selection activeCell="G8" sqref="G8"/>
    </sheetView>
  </sheetViews>
  <sheetFormatPr defaultColWidth="9.140625" defaultRowHeight="15.75" x14ac:dyDescent="0.25"/>
  <cols>
    <col min="1" max="1" width="49.85546875" style="177" customWidth="1"/>
    <col min="2" max="2" width="9.7109375" style="178" customWidth="1"/>
    <col min="3" max="3" width="7.28515625" style="178" customWidth="1"/>
    <col min="4" max="4" width="5.85546875" style="178" customWidth="1"/>
    <col min="5" max="5" width="17.7109375" style="178" customWidth="1"/>
    <col min="6" max="6" width="9.140625" style="178"/>
    <col min="7" max="7" width="22.7109375" style="180" customWidth="1"/>
    <col min="8" max="8" width="18.28515625" style="179" customWidth="1"/>
    <col min="9" max="9" width="9.140625" style="179"/>
    <col min="10" max="10" width="10.5703125" style="179" bestFit="1" customWidth="1"/>
    <col min="11" max="11" width="17.7109375" style="179" customWidth="1"/>
    <col min="12" max="12" width="11.28515625" style="179" customWidth="1"/>
    <col min="13" max="13" width="12.7109375" style="179" bestFit="1" customWidth="1"/>
    <col min="14" max="14" width="9.140625" style="179"/>
    <col min="15" max="15" width="13.28515625" style="179" customWidth="1"/>
    <col min="16" max="17" width="9.140625" style="179"/>
    <col min="18" max="18" width="17.7109375" style="179" customWidth="1"/>
    <col min="19" max="16384" width="9.140625" style="179"/>
  </cols>
  <sheetData>
    <row r="2" spans="1:9" x14ac:dyDescent="0.25">
      <c r="G2" s="1" t="s">
        <v>181</v>
      </c>
    </row>
    <row r="3" spans="1:9" x14ac:dyDescent="0.25">
      <c r="C3" s="573" t="s">
        <v>0</v>
      </c>
      <c r="D3" s="573"/>
      <c r="E3" s="573"/>
      <c r="F3" s="573"/>
      <c r="G3" s="573"/>
    </row>
    <row r="4" spans="1:9" x14ac:dyDescent="0.25">
      <c r="C4" s="224"/>
      <c r="D4" s="224"/>
      <c r="E4" s="573" t="s">
        <v>282</v>
      </c>
      <c r="F4" s="573"/>
      <c r="G4" s="573"/>
      <c r="H4" s="225"/>
      <c r="I4" s="225"/>
    </row>
    <row r="5" spans="1:9" x14ac:dyDescent="0.25">
      <c r="C5" s="573" t="s">
        <v>1</v>
      </c>
      <c r="D5" s="573"/>
      <c r="E5" s="573"/>
      <c r="F5" s="573"/>
      <c r="G5" s="573"/>
    </row>
    <row r="6" spans="1:9" x14ac:dyDescent="0.25">
      <c r="C6" s="573" t="s">
        <v>234</v>
      </c>
      <c r="D6" s="573"/>
      <c r="E6" s="573"/>
      <c r="F6" s="573"/>
      <c r="G6" s="573"/>
    </row>
    <row r="7" spans="1:9" x14ac:dyDescent="0.25">
      <c r="E7" s="175"/>
      <c r="F7" s="175"/>
      <c r="G7" s="175"/>
    </row>
    <row r="8" spans="1:9" x14ac:dyDescent="0.25">
      <c r="E8" s="175"/>
      <c r="F8" s="175"/>
      <c r="G8" s="175"/>
    </row>
    <row r="9" spans="1:9" ht="18.75" x14ac:dyDescent="0.3">
      <c r="A9" s="572" t="s">
        <v>157</v>
      </c>
      <c r="B9" s="572"/>
      <c r="C9" s="572"/>
      <c r="D9" s="572"/>
      <c r="E9" s="572"/>
      <c r="F9" s="572"/>
      <c r="G9" s="572"/>
    </row>
    <row r="10" spans="1:9" ht="18.75" x14ac:dyDescent="0.3">
      <c r="A10" s="572" t="s">
        <v>158</v>
      </c>
      <c r="B10" s="572"/>
      <c r="C10" s="572"/>
      <c r="D10" s="572"/>
      <c r="E10" s="572"/>
      <c r="F10" s="572"/>
      <c r="G10" s="572"/>
    </row>
    <row r="11" spans="1:9" ht="18.75" x14ac:dyDescent="0.3">
      <c r="A11" s="572" t="s">
        <v>236</v>
      </c>
      <c r="B11" s="572"/>
      <c r="C11" s="572"/>
      <c r="D11" s="572"/>
      <c r="E11" s="572"/>
      <c r="F11" s="572"/>
      <c r="G11" s="572"/>
    </row>
    <row r="12" spans="1:9" ht="18.75" x14ac:dyDescent="0.3">
      <c r="A12" s="176"/>
      <c r="B12" s="133"/>
      <c r="C12" s="176"/>
      <c r="D12" s="176"/>
      <c r="E12" s="176"/>
      <c r="F12" s="176"/>
      <c r="G12" s="176"/>
    </row>
    <row r="13" spans="1:9" ht="16.5" thickBot="1" x14ac:dyDescent="0.3">
      <c r="G13" s="180" t="s">
        <v>2</v>
      </c>
    </row>
    <row r="14" spans="1:9" s="187" customFormat="1" ht="38.25" customHeight="1" thickBot="1" x14ac:dyDescent="0.3">
      <c r="A14" s="2" t="s">
        <v>3</v>
      </c>
      <c r="B14" s="134" t="s">
        <v>170</v>
      </c>
      <c r="C14" s="3" t="s">
        <v>4</v>
      </c>
      <c r="D14" s="3" t="s">
        <v>5</v>
      </c>
      <c r="E14" s="3" t="s">
        <v>6</v>
      </c>
      <c r="F14" s="3" t="s">
        <v>7</v>
      </c>
      <c r="G14" s="4" t="s">
        <v>8</v>
      </c>
      <c r="H14" s="5"/>
    </row>
    <row r="15" spans="1:9" ht="16.5" thickBot="1" x14ac:dyDescent="0.3">
      <c r="A15" s="83">
        <v>1</v>
      </c>
      <c r="B15" s="135"/>
      <c r="C15" s="64">
        <v>2</v>
      </c>
      <c r="D15" s="64">
        <v>3</v>
      </c>
      <c r="E15" s="64">
        <v>4</v>
      </c>
      <c r="F15" s="64">
        <v>5</v>
      </c>
      <c r="G15" s="65">
        <v>6</v>
      </c>
      <c r="H15" s="6"/>
    </row>
    <row r="16" spans="1:9" s="181" customFormat="1" ht="38.25" thickBot="1" x14ac:dyDescent="0.35">
      <c r="A16" s="128" t="s">
        <v>159</v>
      </c>
      <c r="B16" s="136" t="s">
        <v>172</v>
      </c>
      <c r="C16" s="77"/>
      <c r="D16" s="77"/>
      <c r="E16" s="77"/>
      <c r="F16" s="77"/>
      <c r="G16" s="309" t="s">
        <v>255</v>
      </c>
      <c r="H16" s="29"/>
    </row>
    <row r="17" spans="1:8" ht="18.75" x14ac:dyDescent="0.25">
      <c r="A17" s="395" t="s">
        <v>9</v>
      </c>
      <c r="B17" s="413" t="s">
        <v>172</v>
      </c>
      <c r="C17" s="414" t="s">
        <v>10</v>
      </c>
      <c r="D17" s="414"/>
      <c r="E17" s="414"/>
      <c r="F17" s="414"/>
      <c r="G17" s="415"/>
      <c r="H17" s="6"/>
    </row>
    <row r="18" spans="1:8" ht="47.25" x14ac:dyDescent="0.25">
      <c r="A18" s="394" t="s">
        <v>11</v>
      </c>
      <c r="B18" s="158" t="s">
        <v>172</v>
      </c>
      <c r="C18" s="22" t="s">
        <v>10</v>
      </c>
      <c r="D18" s="22" t="s">
        <v>12</v>
      </c>
      <c r="E18" s="22"/>
      <c r="F18" s="22"/>
      <c r="G18" s="291">
        <f>G19</f>
        <v>1900.2</v>
      </c>
      <c r="H18" s="6"/>
    </row>
    <row r="19" spans="1:8" ht="36.75" customHeight="1" x14ac:dyDescent="0.25">
      <c r="A19" s="86" t="s">
        <v>13</v>
      </c>
      <c r="B19" s="147" t="s">
        <v>172</v>
      </c>
      <c r="C19" s="9" t="s">
        <v>10</v>
      </c>
      <c r="D19" s="9" t="s">
        <v>12</v>
      </c>
      <c r="E19" s="9">
        <v>88</v>
      </c>
      <c r="F19" s="9"/>
      <c r="G19" s="10">
        <f>G20</f>
        <v>1900.2</v>
      </c>
      <c r="H19" s="6"/>
    </row>
    <row r="20" spans="1:8" x14ac:dyDescent="0.25">
      <c r="A20" s="87" t="s">
        <v>14</v>
      </c>
      <c r="B20" s="148" t="s">
        <v>172</v>
      </c>
      <c r="C20" s="12" t="s">
        <v>10</v>
      </c>
      <c r="D20" s="12" t="s">
        <v>12</v>
      </c>
      <c r="E20" s="12" t="s">
        <v>15</v>
      </c>
      <c r="F20" s="12"/>
      <c r="G20" s="13">
        <f>G21</f>
        <v>1900.2</v>
      </c>
      <c r="H20" s="6"/>
    </row>
    <row r="21" spans="1:8" ht="31.5" x14ac:dyDescent="0.25">
      <c r="A21" s="88" t="s">
        <v>16</v>
      </c>
      <c r="B21" s="149" t="s">
        <v>172</v>
      </c>
      <c r="C21" s="15" t="s">
        <v>10</v>
      </c>
      <c r="D21" s="15" t="s">
        <v>12</v>
      </c>
      <c r="E21" s="15" t="s">
        <v>17</v>
      </c>
      <c r="F21" s="15"/>
      <c r="G21" s="16">
        <f>G22+G23</f>
        <v>1900.2</v>
      </c>
      <c r="H21" s="6"/>
    </row>
    <row r="22" spans="1:8" ht="31.5" x14ac:dyDescent="0.25">
      <c r="A22" s="89" t="s">
        <v>19</v>
      </c>
      <c r="B22" s="150" t="s">
        <v>172</v>
      </c>
      <c r="C22" s="18" t="s">
        <v>10</v>
      </c>
      <c r="D22" s="18" t="s">
        <v>12</v>
      </c>
      <c r="E22" s="18" t="s">
        <v>17</v>
      </c>
      <c r="F22" s="18">
        <v>100</v>
      </c>
      <c r="G22" s="19">
        <v>1600.2</v>
      </c>
      <c r="H22" s="6"/>
    </row>
    <row r="23" spans="1:8" ht="31.5" x14ac:dyDescent="0.25">
      <c r="A23" s="90" t="s">
        <v>20</v>
      </c>
      <c r="B23" s="151" t="s">
        <v>172</v>
      </c>
      <c r="C23" s="20" t="s">
        <v>10</v>
      </c>
      <c r="D23" s="20" t="s">
        <v>12</v>
      </c>
      <c r="E23" s="20" t="s">
        <v>17</v>
      </c>
      <c r="F23" s="20">
        <v>200</v>
      </c>
      <c r="G23" s="21">
        <v>300</v>
      </c>
      <c r="H23" s="6"/>
    </row>
    <row r="24" spans="1:8" ht="63" x14ac:dyDescent="0.25">
      <c r="A24" s="394" t="s">
        <v>21</v>
      </c>
      <c r="B24" s="158" t="s">
        <v>172</v>
      </c>
      <c r="C24" s="22" t="s">
        <v>10</v>
      </c>
      <c r="D24" s="22" t="s">
        <v>22</v>
      </c>
      <c r="E24" s="22"/>
      <c r="F24" s="22"/>
      <c r="G24" s="291">
        <f>G25</f>
        <v>1047.9000000000001</v>
      </c>
      <c r="H24" s="6"/>
    </row>
    <row r="25" spans="1:8" ht="31.5" x14ac:dyDescent="0.25">
      <c r="A25" s="86" t="s">
        <v>211</v>
      </c>
      <c r="B25" s="147" t="s">
        <v>172</v>
      </c>
      <c r="C25" s="9" t="s">
        <v>10</v>
      </c>
      <c r="D25" s="9" t="s">
        <v>22</v>
      </c>
      <c r="E25" s="9">
        <v>91</v>
      </c>
      <c r="F25" s="9"/>
      <c r="G25" s="10">
        <f>G26</f>
        <v>1047.9000000000001</v>
      </c>
      <c r="H25" s="6"/>
    </row>
    <row r="26" spans="1:8" ht="31.5" x14ac:dyDescent="0.25">
      <c r="A26" s="87" t="s">
        <v>23</v>
      </c>
      <c r="B26" s="148" t="s">
        <v>172</v>
      </c>
      <c r="C26" s="12">
        <v>1</v>
      </c>
      <c r="D26" s="12">
        <v>3</v>
      </c>
      <c r="E26" s="12" t="s">
        <v>24</v>
      </c>
      <c r="F26" s="12"/>
      <c r="G26" s="13">
        <f>G27</f>
        <v>1047.9000000000001</v>
      </c>
      <c r="H26" s="6"/>
    </row>
    <row r="27" spans="1:8" ht="31.5" x14ac:dyDescent="0.25">
      <c r="A27" s="88" t="s">
        <v>16</v>
      </c>
      <c r="B27" s="149" t="s">
        <v>172</v>
      </c>
      <c r="C27" s="15" t="s">
        <v>10</v>
      </c>
      <c r="D27" s="15" t="s">
        <v>22</v>
      </c>
      <c r="E27" s="15" t="s">
        <v>25</v>
      </c>
      <c r="F27" s="15"/>
      <c r="G27" s="16">
        <f>G28+G29</f>
        <v>1047.9000000000001</v>
      </c>
      <c r="H27" s="6"/>
    </row>
    <row r="28" spans="1:8" ht="50.25" customHeight="1" x14ac:dyDescent="0.25">
      <c r="A28" s="89" t="s">
        <v>26</v>
      </c>
      <c r="B28" s="150" t="s">
        <v>172</v>
      </c>
      <c r="C28" s="18" t="s">
        <v>10</v>
      </c>
      <c r="D28" s="18" t="s">
        <v>22</v>
      </c>
      <c r="E28" s="18" t="s">
        <v>25</v>
      </c>
      <c r="F28" s="18">
        <v>100</v>
      </c>
      <c r="G28" s="19">
        <v>947.9</v>
      </c>
      <c r="H28" s="6"/>
    </row>
    <row r="29" spans="1:8" ht="50.25" customHeight="1" x14ac:dyDescent="0.25">
      <c r="A29" s="90" t="s">
        <v>20</v>
      </c>
      <c r="B29" s="151" t="s">
        <v>172</v>
      </c>
      <c r="C29" s="20" t="s">
        <v>10</v>
      </c>
      <c r="D29" s="20" t="s">
        <v>22</v>
      </c>
      <c r="E29" s="20" t="s">
        <v>25</v>
      </c>
      <c r="F29" s="20">
        <v>200</v>
      </c>
      <c r="G29" s="21">
        <v>100</v>
      </c>
      <c r="H29" s="6"/>
    </row>
    <row r="30" spans="1:8" ht="63" x14ac:dyDescent="0.25">
      <c r="A30" s="394" t="s">
        <v>27</v>
      </c>
      <c r="B30" s="158" t="s">
        <v>172</v>
      </c>
      <c r="C30" s="22" t="s">
        <v>10</v>
      </c>
      <c r="D30" s="22" t="s">
        <v>28</v>
      </c>
      <c r="E30" s="22" t="s">
        <v>171</v>
      </c>
      <c r="F30" s="22"/>
      <c r="G30" s="291">
        <f>G31+G37</f>
        <v>31069.9</v>
      </c>
      <c r="H30" s="6"/>
    </row>
    <row r="31" spans="1:8" ht="31.5" x14ac:dyDescent="0.25">
      <c r="A31" s="86" t="s">
        <v>13</v>
      </c>
      <c r="B31" s="147" t="s">
        <v>172</v>
      </c>
      <c r="C31" s="9" t="s">
        <v>10</v>
      </c>
      <c r="D31" s="9" t="s">
        <v>28</v>
      </c>
      <c r="E31" s="9">
        <v>88</v>
      </c>
      <c r="F31" s="9"/>
      <c r="G31" s="10">
        <f>G32</f>
        <v>29794.9</v>
      </c>
      <c r="H31" s="6"/>
    </row>
    <row r="32" spans="1:8" ht="31.5" x14ac:dyDescent="0.25">
      <c r="A32" s="87" t="s">
        <v>29</v>
      </c>
      <c r="B32" s="148" t="s">
        <v>172</v>
      </c>
      <c r="C32" s="12" t="s">
        <v>10</v>
      </c>
      <c r="D32" s="12" t="s">
        <v>28</v>
      </c>
      <c r="E32" s="12" t="s">
        <v>30</v>
      </c>
      <c r="F32" s="12"/>
      <c r="G32" s="13">
        <f>G33</f>
        <v>29794.9</v>
      </c>
      <c r="H32" s="6"/>
    </row>
    <row r="33" spans="1:8" ht="31.5" x14ac:dyDescent="0.25">
      <c r="A33" s="88" t="s">
        <v>16</v>
      </c>
      <c r="B33" s="149" t="s">
        <v>172</v>
      </c>
      <c r="C33" s="15" t="s">
        <v>10</v>
      </c>
      <c r="D33" s="15" t="s">
        <v>28</v>
      </c>
      <c r="E33" s="15" t="s">
        <v>31</v>
      </c>
      <c r="F33" s="15"/>
      <c r="G33" s="16">
        <f>G34+G35+G36</f>
        <v>29794.9</v>
      </c>
      <c r="H33" s="6"/>
    </row>
    <row r="34" spans="1:8" ht="50.25" customHeight="1" x14ac:dyDescent="0.25">
      <c r="A34" s="89" t="s">
        <v>26</v>
      </c>
      <c r="B34" s="150" t="s">
        <v>172</v>
      </c>
      <c r="C34" s="18" t="s">
        <v>10</v>
      </c>
      <c r="D34" s="18" t="s">
        <v>28</v>
      </c>
      <c r="E34" s="18" t="s">
        <v>31</v>
      </c>
      <c r="F34" s="18">
        <v>100</v>
      </c>
      <c r="G34" s="19">
        <v>21993</v>
      </c>
      <c r="H34" s="6"/>
    </row>
    <row r="35" spans="1:8" ht="50.25" customHeight="1" x14ac:dyDescent="0.25">
      <c r="A35" s="89" t="s">
        <v>20</v>
      </c>
      <c r="B35" s="150" t="s">
        <v>172</v>
      </c>
      <c r="C35" s="18" t="s">
        <v>10</v>
      </c>
      <c r="D35" s="18" t="s">
        <v>28</v>
      </c>
      <c r="E35" s="18" t="s">
        <v>31</v>
      </c>
      <c r="F35" s="18">
        <v>200</v>
      </c>
      <c r="G35" s="19">
        <v>7566.9</v>
      </c>
      <c r="H35" s="6"/>
    </row>
    <row r="36" spans="1:8" x14ac:dyDescent="0.25">
      <c r="A36" s="89" t="s">
        <v>32</v>
      </c>
      <c r="B36" s="150" t="s">
        <v>172</v>
      </c>
      <c r="C36" s="18" t="s">
        <v>10</v>
      </c>
      <c r="D36" s="18" t="s">
        <v>28</v>
      </c>
      <c r="E36" s="18" t="s">
        <v>31</v>
      </c>
      <c r="F36" s="18">
        <v>800</v>
      </c>
      <c r="G36" s="19">
        <v>235</v>
      </c>
      <c r="H36" s="6"/>
    </row>
    <row r="37" spans="1:8" ht="31.5" x14ac:dyDescent="0.25">
      <c r="A37" s="87" t="s">
        <v>33</v>
      </c>
      <c r="B37" s="148" t="s">
        <v>172</v>
      </c>
      <c r="C37" s="12" t="s">
        <v>10</v>
      </c>
      <c r="D37" s="12" t="s">
        <v>28</v>
      </c>
      <c r="E37" s="12">
        <v>99</v>
      </c>
      <c r="F37" s="12"/>
      <c r="G37" s="13">
        <f>G38+G42</f>
        <v>1275</v>
      </c>
      <c r="H37" s="6"/>
    </row>
    <row r="38" spans="1:8" x14ac:dyDescent="0.25">
      <c r="A38" s="87" t="s">
        <v>34</v>
      </c>
      <c r="B38" s="148" t="s">
        <v>172</v>
      </c>
      <c r="C38" s="12" t="s">
        <v>10</v>
      </c>
      <c r="D38" s="12" t="s">
        <v>28</v>
      </c>
      <c r="E38" s="12" t="s">
        <v>35</v>
      </c>
      <c r="F38" s="12"/>
      <c r="G38" s="13">
        <f>G39</f>
        <v>879</v>
      </c>
      <c r="H38" s="6"/>
    </row>
    <row r="39" spans="1:8" ht="73.5" customHeight="1" x14ac:dyDescent="0.25">
      <c r="A39" s="88" t="s">
        <v>36</v>
      </c>
      <c r="B39" s="149" t="s">
        <v>172</v>
      </c>
      <c r="C39" s="15" t="s">
        <v>10</v>
      </c>
      <c r="D39" s="15" t="s">
        <v>28</v>
      </c>
      <c r="E39" s="15" t="s">
        <v>37</v>
      </c>
      <c r="F39" s="15"/>
      <c r="G39" s="16">
        <f>G40+G41</f>
        <v>879</v>
      </c>
      <c r="H39" s="6"/>
    </row>
    <row r="40" spans="1:8" ht="50.25" customHeight="1" x14ac:dyDescent="0.25">
      <c r="A40" s="89" t="s">
        <v>26</v>
      </c>
      <c r="B40" s="150" t="s">
        <v>172</v>
      </c>
      <c r="C40" s="18" t="s">
        <v>10</v>
      </c>
      <c r="D40" s="18" t="s">
        <v>28</v>
      </c>
      <c r="E40" s="18" t="s">
        <v>37</v>
      </c>
      <c r="F40" s="18">
        <v>100</v>
      </c>
      <c r="G40" s="19">
        <v>856.8</v>
      </c>
      <c r="H40" s="6"/>
    </row>
    <row r="41" spans="1:8" ht="50.25" customHeight="1" x14ac:dyDescent="0.25">
      <c r="A41" s="89" t="s">
        <v>20</v>
      </c>
      <c r="B41" s="150" t="s">
        <v>172</v>
      </c>
      <c r="C41" s="18" t="s">
        <v>10</v>
      </c>
      <c r="D41" s="18" t="s">
        <v>28</v>
      </c>
      <c r="E41" s="18" t="s">
        <v>37</v>
      </c>
      <c r="F41" s="18">
        <v>200</v>
      </c>
      <c r="G41" s="19">
        <v>22.2</v>
      </c>
      <c r="H41" s="6"/>
    </row>
    <row r="42" spans="1:8" ht="78.75" x14ac:dyDescent="0.25">
      <c r="A42" s="88" t="s">
        <v>38</v>
      </c>
      <c r="B42" s="149" t="s">
        <v>172</v>
      </c>
      <c r="C42" s="15" t="s">
        <v>10</v>
      </c>
      <c r="D42" s="15" t="s">
        <v>28</v>
      </c>
      <c r="E42" s="15" t="s">
        <v>39</v>
      </c>
      <c r="F42" s="15"/>
      <c r="G42" s="16">
        <f>G43+G44</f>
        <v>396</v>
      </c>
      <c r="H42" s="6"/>
    </row>
    <row r="43" spans="1:8" ht="94.5" x14ac:dyDescent="0.25">
      <c r="A43" s="89" t="s">
        <v>26</v>
      </c>
      <c r="B43" s="150" t="s">
        <v>172</v>
      </c>
      <c r="C43" s="18" t="s">
        <v>10</v>
      </c>
      <c r="D43" s="18" t="s">
        <v>28</v>
      </c>
      <c r="E43" s="18" t="s">
        <v>39</v>
      </c>
      <c r="F43" s="18">
        <v>100</v>
      </c>
      <c r="G43" s="19">
        <v>340.6</v>
      </c>
      <c r="H43" s="6"/>
    </row>
    <row r="44" spans="1:8" s="281" customFormat="1" ht="31.15" customHeight="1" x14ac:dyDescent="0.25">
      <c r="A44" s="90" t="s">
        <v>20</v>
      </c>
      <c r="B44" s="278" t="s">
        <v>172</v>
      </c>
      <c r="C44" s="279" t="s">
        <v>10</v>
      </c>
      <c r="D44" s="279" t="s">
        <v>28</v>
      </c>
      <c r="E44" s="279" t="s">
        <v>39</v>
      </c>
      <c r="F44" s="279">
        <v>200</v>
      </c>
      <c r="G44" s="277">
        <v>55.4</v>
      </c>
      <c r="H44" s="280"/>
    </row>
    <row r="45" spans="1:8" x14ac:dyDescent="0.25">
      <c r="A45" s="412" t="s">
        <v>215</v>
      </c>
      <c r="B45" s="34" t="s">
        <v>172</v>
      </c>
      <c r="C45" s="22" t="s">
        <v>10</v>
      </c>
      <c r="D45" s="22" t="s">
        <v>40</v>
      </c>
      <c r="E45" s="22"/>
      <c r="F45" s="22"/>
      <c r="G45" s="291">
        <f>G46</f>
        <v>11.5</v>
      </c>
      <c r="H45" s="6"/>
    </row>
    <row r="46" spans="1:8" ht="33" customHeight="1" x14ac:dyDescent="0.25">
      <c r="A46" s="265" t="s">
        <v>216</v>
      </c>
      <c r="B46" s="243" t="s">
        <v>172</v>
      </c>
      <c r="C46" s="244" t="s">
        <v>217</v>
      </c>
      <c r="D46" s="244" t="s">
        <v>40</v>
      </c>
      <c r="E46" s="244" t="s">
        <v>68</v>
      </c>
      <c r="F46" s="244"/>
      <c r="G46" s="266">
        <f>G47</f>
        <v>11.5</v>
      </c>
      <c r="H46" s="6"/>
    </row>
    <row r="47" spans="1:8" x14ac:dyDescent="0.25">
      <c r="A47" s="87" t="s">
        <v>34</v>
      </c>
      <c r="B47" s="148" t="s">
        <v>172</v>
      </c>
      <c r="C47" s="12" t="s">
        <v>10</v>
      </c>
      <c r="D47" s="12" t="s">
        <v>218</v>
      </c>
      <c r="E47" s="12" t="s">
        <v>221</v>
      </c>
      <c r="F47" s="242"/>
      <c r="G47" s="267">
        <f>G48</f>
        <v>11.5</v>
      </c>
      <c r="H47" s="6"/>
    </row>
    <row r="48" spans="1:8" ht="63" x14ac:dyDescent="0.25">
      <c r="A48" s="268" t="s">
        <v>219</v>
      </c>
      <c r="B48" s="246" t="s">
        <v>172</v>
      </c>
      <c r="C48" s="12" t="s">
        <v>10</v>
      </c>
      <c r="D48" s="12" t="s">
        <v>218</v>
      </c>
      <c r="E48" s="247" t="s">
        <v>220</v>
      </c>
      <c r="F48" s="248" t="s">
        <v>171</v>
      </c>
      <c r="G48" s="267">
        <f>G49</f>
        <v>11.5</v>
      </c>
      <c r="H48" s="6"/>
    </row>
    <row r="49" spans="1:8" ht="31.5" x14ac:dyDescent="0.25">
      <c r="A49" s="90" t="s">
        <v>20</v>
      </c>
      <c r="B49" s="167" t="s">
        <v>172</v>
      </c>
      <c r="C49" s="20" t="s">
        <v>10</v>
      </c>
      <c r="D49" s="20" t="s">
        <v>218</v>
      </c>
      <c r="E49" s="282" t="s">
        <v>220</v>
      </c>
      <c r="F49" s="283" t="s">
        <v>222</v>
      </c>
      <c r="G49" s="284">
        <v>11.5</v>
      </c>
      <c r="H49" s="6"/>
    </row>
    <row r="50" spans="1:8" ht="34.9" customHeight="1" x14ac:dyDescent="0.25">
      <c r="A50" s="285" t="s">
        <v>237</v>
      </c>
      <c r="B50" s="158" t="s">
        <v>172</v>
      </c>
      <c r="C50" s="22" t="s">
        <v>10</v>
      </c>
      <c r="D50" s="22" t="s">
        <v>73</v>
      </c>
      <c r="E50" s="286"/>
      <c r="F50" s="22"/>
      <c r="G50" s="291">
        <f>G51</f>
        <v>300</v>
      </c>
      <c r="H50" s="6"/>
    </row>
    <row r="51" spans="1:8" ht="31.5" x14ac:dyDescent="0.25">
      <c r="A51" s="287" t="s">
        <v>238</v>
      </c>
      <c r="B51" s="381" t="s">
        <v>172</v>
      </c>
      <c r="C51" s="9" t="s">
        <v>10</v>
      </c>
      <c r="D51" s="9" t="s">
        <v>73</v>
      </c>
      <c r="E51" s="382">
        <v>97</v>
      </c>
      <c r="F51" s="244"/>
      <c r="G51" s="383">
        <f>G52</f>
        <v>300</v>
      </c>
      <c r="H51" s="6"/>
    </row>
    <row r="52" spans="1:8" x14ac:dyDescent="0.25">
      <c r="A52" s="87" t="s">
        <v>239</v>
      </c>
      <c r="B52" s="246" t="s">
        <v>172</v>
      </c>
      <c r="C52" s="12" t="s">
        <v>10</v>
      </c>
      <c r="D52" s="12" t="s">
        <v>73</v>
      </c>
      <c r="E52" s="247" t="s">
        <v>240</v>
      </c>
      <c r="F52" s="248"/>
      <c r="G52" s="289">
        <f>G53</f>
        <v>300</v>
      </c>
      <c r="H52" s="6"/>
    </row>
    <row r="53" spans="1:8" ht="29.25" customHeight="1" x14ac:dyDescent="0.25">
      <c r="A53" s="269" t="s">
        <v>198</v>
      </c>
      <c r="B53" s="159" t="s">
        <v>172</v>
      </c>
      <c r="C53" s="15" t="s">
        <v>10</v>
      </c>
      <c r="D53" s="15" t="s">
        <v>73</v>
      </c>
      <c r="E53" s="288" t="s">
        <v>241</v>
      </c>
      <c r="F53" s="249"/>
      <c r="G53" s="290">
        <f>G54</f>
        <v>300</v>
      </c>
      <c r="H53" s="6"/>
    </row>
    <row r="54" spans="1:8" ht="31.5" x14ac:dyDescent="0.25">
      <c r="A54" s="90" t="s">
        <v>20</v>
      </c>
      <c r="B54" s="167" t="s">
        <v>172</v>
      </c>
      <c r="C54" s="20" t="s">
        <v>10</v>
      </c>
      <c r="D54" s="20" t="s">
        <v>73</v>
      </c>
      <c r="E54" s="282" t="s">
        <v>241</v>
      </c>
      <c r="F54" s="283" t="s">
        <v>242</v>
      </c>
      <c r="G54" s="411">
        <v>300</v>
      </c>
      <c r="H54" s="6"/>
    </row>
    <row r="55" spans="1:8" x14ac:dyDescent="0.25">
      <c r="A55" s="394" t="s">
        <v>53</v>
      </c>
      <c r="B55" s="158" t="s">
        <v>172</v>
      </c>
      <c r="C55" s="22" t="s">
        <v>10</v>
      </c>
      <c r="D55" s="22">
        <v>11</v>
      </c>
      <c r="E55" s="22"/>
      <c r="F55" s="22"/>
      <c r="G55" s="291">
        <f>G56</f>
        <v>500</v>
      </c>
      <c r="H55" s="6"/>
    </row>
    <row r="56" spans="1:8" ht="31.5" x14ac:dyDescent="0.25">
      <c r="A56" s="86" t="s">
        <v>33</v>
      </c>
      <c r="B56" s="147" t="s">
        <v>172</v>
      </c>
      <c r="C56" s="9" t="s">
        <v>10</v>
      </c>
      <c r="D56" s="9" t="s">
        <v>54</v>
      </c>
      <c r="E56" s="9">
        <v>99</v>
      </c>
      <c r="F56" s="9"/>
      <c r="G56" s="10">
        <f>G57</f>
        <v>500</v>
      </c>
      <c r="H56" s="6"/>
    </row>
    <row r="57" spans="1:8" x14ac:dyDescent="0.25">
      <c r="A57" s="87" t="s">
        <v>239</v>
      </c>
      <c r="B57" s="148" t="s">
        <v>172</v>
      </c>
      <c r="C57" s="12" t="s">
        <v>10</v>
      </c>
      <c r="D57" s="12" t="s">
        <v>54</v>
      </c>
      <c r="E57" s="12" t="s">
        <v>55</v>
      </c>
      <c r="F57" s="12"/>
      <c r="G57" s="13">
        <f>G58</f>
        <v>500</v>
      </c>
      <c r="H57" s="6"/>
    </row>
    <row r="58" spans="1:8" ht="50.25" customHeight="1" x14ac:dyDescent="0.25">
      <c r="A58" s="88" t="s">
        <v>56</v>
      </c>
      <c r="B58" s="149" t="s">
        <v>172</v>
      </c>
      <c r="C58" s="15" t="s">
        <v>10</v>
      </c>
      <c r="D58" s="15">
        <v>11</v>
      </c>
      <c r="E58" s="15" t="s">
        <v>57</v>
      </c>
      <c r="F58" s="15"/>
      <c r="G58" s="16">
        <f>G59</f>
        <v>500</v>
      </c>
      <c r="H58" s="6"/>
    </row>
    <row r="59" spans="1:8" x14ac:dyDescent="0.25">
      <c r="A59" s="90" t="s">
        <v>32</v>
      </c>
      <c r="B59" s="167" t="s">
        <v>172</v>
      </c>
      <c r="C59" s="20" t="s">
        <v>10</v>
      </c>
      <c r="D59" s="20">
        <v>11</v>
      </c>
      <c r="E59" s="20" t="s">
        <v>57</v>
      </c>
      <c r="F59" s="20">
        <v>800</v>
      </c>
      <c r="G59" s="21">
        <v>500</v>
      </c>
      <c r="H59" s="6"/>
    </row>
    <row r="60" spans="1:8" x14ac:dyDescent="0.25">
      <c r="A60" s="394" t="s">
        <v>58</v>
      </c>
      <c r="B60" s="158" t="s">
        <v>172</v>
      </c>
      <c r="C60" s="22" t="s">
        <v>10</v>
      </c>
      <c r="D60" s="22">
        <v>13</v>
      </c>
      <c r="E60" s="22"/>
      <c r="F60" s="22"/>
      <c r="G60" s="291">
        <f>G61+G65</f>
        <v>191</v>
      </c>
      <c r="H60" s="6"/>
    </row>
    <row r="61" spans="1:8" ht="67.5" customHeight="1" thickBot="1" x14ac:dyDescent="0.3">
      <c r="A61" s="407" t="s">
        <v>196</v>
      </c>
      <c r="B61" s="408" t="s">
        <v>172</v>
      </c>
      <c r="C61" s="409" t="s">
        <v>10</v>
      </c>
      <c r="D61" s="409" t="s">
        <v>199</v>
      </c>
      <c r="E61" s="409" t="s">
        <v>10</v>
      </c>
      <c r="F61" s="409"/>
      <c r="G61" s="410">
        <f>G62</f>
        <v>40</v>
      </c>
      <c r="H61" s="6"/>
    </row>
    <row r="62" spans="1:8" ht="64.5" customHeight="1" x14ac:dyDescent="0.25">
      <c r="A62" s="292" t="s">
        <v>197</v>
      </c>
      <c r="B62" s="147" t="s">
        <v>172</v>
      </c>
      <c r="C62" s="9" t="s">
        <v>10</v>
      </c>
      <c r="D62" s="9" t="s">
        <v>199</v>
      </c>
      <c r="E62" s="9" t="s">
        <v>200</v>
      </c>
      <c r="F62" s="9"/>
      <c r="G62" s="10">
        <f>G63</f>
        <v>40</v>
      </c>
      <c r="H62" s="6"/>
    </row>
    <row r="63" spans="1:8" ht="33" customHeight="1" x14ac:dyDescent="0.25">
      <c r="A63" s="269" t="s">
        <v>198</v>
      </c>
      <c r="B63" s="153" t="s">
        <v>172</v>
      </c>
      <c r="C63" s="24" t="s">
        <v>201</v>
      </c>
      <c r="D63" s="24" t="s">
        <v>199</v>
      </c>
      <c r="E63" s="24" t="s">
        <v>202</v>
      </c>
      <c r="F63" s="24"/>
      <c r="G63" s="222">
        <f>G64</f>
        <v>40</v>
      </c>
      <c r="H63" s="6"/>
    </row>
    <row r="64" spans="1:8" ht="82.5" customHeight="1" thickBot="1" x14ac:dyDescent="0.3">
      <c r="A64" s="204" t="s">
        <v>26</v>
      </c>
      <c r="B64" s="294" t="s">
        <v>172</v>
      </c>
      <c r="C64" s="188" t="s">
        <v>201</v>
      </c>
      <c r="D64" s="188" t="s">
        <v>199</v>
      </c>
      <c r="E64" s="188" t="s">
        <v>202</v>
      </c>
      <c r="F64" s="188" t="s">
        <v>80</v>
      </c>
      <c r="G64" s="259">
        <v>40</v>
      </c>
      <c r="H64" s="6"/>
    </row>
    <row r="65" spans="1:19" ht="32.25" thickBot="1" x14ac:dyDescent="0.3">
      <c r="A65" s="295" t="s">
        <v>33</v>
      </c>
      <c r="B65" s="135" t="s">
        <v>172</v>
      </c>
      <c r="C65" s="64" t="s">
        <v>10</v>
      </c>
      <c r="D65" s="64">
        <v>13</v>
      </c>
      <c r="E65" s="64">
        <v>99</v>
      </c>
      <c r="F65" s="64"/>
      <c r="G65" s="293">
        <f>G66</f>
        <v>151</v>
      </c>
      <c r="H65" s="6"/>
    </row>
    <row r="66" spans="1:19" s="182" customFormat="1" x14ac:dyDescent="0.25">
      <c r="A66" s="108" t="s">
        <v>34</v>
      </c>
      <c r="B66" s="163" t="s">
        <v>172</v>
      </c>
      <c r="C66" s="76" t="s">
        <v>10</v>
      </c>
      <c r="D66" s="76">
        <v>13</v>
      </c>
      <c r="E66" s="76" t="s">
        <v>35</v>
      </c>
      <c r="F66" s="76"/>
      <c r="G66" s="109">
        <f>G67</f>
        <v>151</v>
      </c>
      <c r="H66" s="75"/>
    </row>
    <row r="67" spans="1:19" ht="83.45" customHeight="1" x14ac:dyDescent="0.25">
      <c r="A67" s="88" t="s">
        <v>61</v>
      </c>
      <c r="B67" s="149" t="s">
        <v>172</v>
      </c>
      <c r="C67" s="15" t="s">
        <v>10</v>
      </c>
      <c r="D67" s="15">
        <v>13</v>
      </c>
      <c r="E67" s="15" t="s">
        <v>62</v>
      </c>
      <c r="F67" s="15"/>
      <c r="G67" s="79">
        <f>G68</f>
        <v>151</v>
      </c>
      <c r="H67" s="6"/>
    </row>
    <row r="68" spans="1:19" ht="32.25" thickBot="1" x14ac:dyDescent="0.3">
      <c r="A68" s="90" t="s">
        <v>20</v>
      </c>
      <c r="B68" s="151" t="s">
        <v>172</v>
      </c>
      <c r="C68" s="20" t="s">
        <v>10</v>
      </c>
      <c r="D68" s="20">
        <v>13</v>
      </c>
      <c r="E68" s="20" t="s">
        <v>62</v>
      </c>
      <c r="F68" s="20">
        <v>200</v>
      </c>
      <c r="G68" s="21">
        <v>151</v>
      </c>
      <c r="H68" s="6"/>
    </row>
    <row r="69" spans="1:19" s="181" customFormat="1" ht="19.5" thickBot="1" x14ac:dyDescent="0.35">
      <c r="A69" s="93" t="s">
        <v>65</v>
      </c>
      <c r="B69" s="155" t="s">
        <v>172</v>
      </c>
      <c r="C69" s="27"/>
      <c r="D69" s="27"/>
      <c r="E69" s="27"/>
      <c r="F69" s="27"/>
      <c r="G69" s="28">
        <f>G18+G24+G30+G45+G50+G55+G60</f>
        <v>35020.5</v>
      </c>
      <c r="H69" s="29"/>
    </row>
    <row r="70" spans="1:19" s="183" customFormat="1" ht="38.25" thickBot="1" x14ac:dyDescent="0.35">
      <c r="A70" s="94" t="s">
        <v>66</v>
      </c>
      <c r="B70" s="156" t="s">
        <v>172</v>
      </c>
      <c r="C70" s="30" t="s">
        <v>22</v>
      </c>
      <c r="D70" s="30"/>
      <c r="E70" s="30"/>
      <c r="F70" s="30"/>
      <c r="G70" s="31"/>
      <c r="H70" s="6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</row>
    <row r="71" spans="1:19" ht="48" thickBot="1" x14ac:dyDescent="0.3">
      <c r="A71" s="100" t="s">
        <v>74</v>
      </c>
      <c r="B71" s="157" t="s">
        <v>172</v>
      </c>
      <c r="C71" s="68" t="s">
        <v>22</v>
      </c>
      <c r="D71" s="68" t="s">
        <v>75</v>
      </c>
      <c r="E71" s="68"/>
      <c r="F71" s="68"/>
      <c r="G71" s="69">
        <f>G72</f>
        <v>450</v>
      </c>
      <c r="H71" s="6"/>
    </row>
    <row r="72" spans="1:19" ht="31.5" x14ac:dyDescent="0.25">
      <c r="A72" s="86" t="s">
        <v>76</v>
      </c>
      <c r="B72" s="147" t="s">
        <v>172</v>
      </c>
      <c r="C72" s="9" t="s">
        <v>22</v>
      </c>
      <c r="D72" s="9" t="s">
        <v>75</v>
      </c>
      <c r="E72" s="9" t="s">
        <v>77</v>
      </c>
      <c r="F72" s="9"/>
      <c r="G72" s="10">
        <f>G73</f>
        <v>450</v>
      </c>
      <c r="H72" s="6"/>
    </row>
    <row r="73" spans="1:19" ht="31.5" x14ac:dyDescent="0.25">
      <c r="A73" s="88" t="s">
        <v>78</v>
      </c>
      <c r="B73" s="149" t="s">
        <v>172</v>
      </c>
      <c r="C73" s="15" t="s">
        <v>22</v>
      </c>
      <c r="D73" s="15" t="s">
        <v>75</v>
      </c>
      <c r="E73" s="15" t="s">
        <v>79</v>
      </c>
      <c r="F73" s="15"/>
      <c r="G73" s="16">
        <f>G74+G75</f>
        <v>450</v>
      </c>
      <c r="H73" s="6"/>
    </row>
    <row r="74" spans="1:19" ht="31.5" x14ac:dyDescent="0.25">
      <c r="A74" s="90" t="s">
        <v>20</v>
      </c>
      <c r="B74" s="151" t="s">
        <v>172</v>
      </c>
      <c r="C74" s="20" t="s">
        <v>22</v>
      </c>
      <c r="D74" s="20" t="s">
        <v>75</v>
      </c>
      <c r="E74" s="18" t="s">
        <v>79</v>
      </c>
      <c r="F74" s="18" t="s">
        <v>80</v>
      </c>
      <c r="G74" s="19">
        <v>150</v>
      </c>
      <c r="H74" s="6"/>
    </row>
    <row r="75" spans="1:19" ht="16.5" thickBot="1" x14ac:dyDescent="0.3">
      <c r="A75" s="112" t="s">
        <v>188</v>
      </c>
      <c r="B75" s="151" t="s">
        <v>172</v>
      </c>
      <c r="C75" s="20" t="s">
        <v>22</v>
      </c>
      <c r="D75" s="20" t="s">
        <v>75</v>
      </c>
      <c r="E75" s="18" t="s">
        <v>79</v>
      </c>
      <c r="F75" s="188" t="s">
        <v>192</v>
      </c>
      <c r="G75" s="569">
        <v>300</v>
      </c>
      <c r="H75" s="6"/>
    </row>
    <row r="76" spans="1:19" ht="19.5" thickBot="1" x14ac:dyDescent="0.35">
      <c r="A76" s="93" t="s">
        <v>81</v>
      </c>
      <c r="B76" s="155" t="s">
        <v>172</v>
      </c>
      <c r="C76" s="27"/>
      <c r="D76" s="27"/>
      <c r="E76" s="27"/>
      <c r="F76" s="27"/>
      <c r="G76" s="28">
        <f>G71</f>
        <v>450</v>
      </c>
      <c r="H76" s="6"/>
    </row>
    <row r="77" spans="1:19" ht="18.75" x14ac:dyDescent="0.3">
      <c r="A77" s="395" t="s">
        <v>101</v>
      </c>
      <c r="B77" s="396" t="s">
        <v>172</v>
      </c>
      <c r="C77" s="397" t="s">
        <v>73</v>
      </c>
      <c r="D77" s="397"/>
      <c r="E77" s="397"/>
      <c r="F77" s="397"/>
      <c r="G77" s="398"/>
      <c r="H77" s="6"/>
    </row>
    <row r="78" spans="1:19" x14ac:dyDescent="0.25">
      <c r="A78" s="394" t="s">
        <v>117</v>
      </c>
      <c r="B78" s="158" t="s">
        <v>172</v>
      </c>
      <c r="C78" s="22" t="s">
        <v>73</v>
      </c>
      <c r="D78" s="22" t="s">
        <v>73</v>
      </c>
      <c r="E78" s="22"/>
      <c r="F78" s="22"/>
      <c r="G78" s="291">
        <f>G79</f>
        <v>700</v>
      </c>
      <c r="H78" s="6"/>
    </row>
    <row r="79" spans="1:19" x14ac:dyDescent="0.25">
      <c r="A79" s="92" t="s">
        <v>118</v>
      </c>
      <c r="B79" s="384" t="s">
        <v>172</v>
      </c>
      <c r="C79" s="24" t="s">
        <v>73</v>
      </c>
      <c r="D79" s="24" t="s">
        <v>73</v>
      </c>
      <c r="E79" s="24" t="s">
        <v>119</v>
      </c>
      <c r="F79" s="24"/>
      <c r="G79" s="25">
        <f>G80+G81</f>
        <v>700</v>
      </c>
      <c r="H79" s="6"/>
    </row>
    <row r="80" spans="1:19" ht="94.5" x14ac:dyDescent="0.25">
      <c r="A80" s="89" t="s">
        <v>26</v>
      </c>
      <c r="B80" s="129" t="s">
        <v>172</v>
      </c>
      <c r="C80" s="18" t="s">
        <v>73</v>
      </c>
      <c r="D80" s="18" t="s">
        <v>73</v>
      </c>
      <c r="E80" s="18" t="s">
        <v>119</v>
      </c>
      <c r="F80" s="218" t="s">
        <v>107</v>
      </c>
      <c r="G80" s="570">
        <v>100</v>
      </c>
      <c r="H80" s="6"/>
    </row>
    <row r="81" spans="1:8" ht="31.5" x14ac:dyDescent="0.25">
      <c r="A81" s="90" t="s">
        <v>20</v>
      </c>
      <c r="B81" s="167" t="s">
        <v>172</v>
      </c>
      <c r="C81" s="20" t="s">
        <v>73</v>
      </c>
      <c r="D81" s="20" t="s">
        <v>73</v>
      </c>
      <c r="E81" s="20" t="s">
        <v>119</v>
      </c>
      <c r="F81" s="20" t="s">
        <v>80</v>
      </c>
      <c r="G81" s="284">
        <v>600</v>
      </c>
      <c r="H81" s="6"/>
    </row>
    <row r="82" spans="1:8" x14ac:dyDescent="0.25">
      <c r="A82" s="394" t="s">
        <v>121</v>
      </c>
      <c r="B82" s="158" t="s">
        <v>172</v>
      </c>
      <c r="C82" s="22" t="s">
        <v>73</v>
      </c>
      <c r="D82" s="22" t="s">
        <v>72</v>
      </c>
      <c r="E82" s="22"/>
      <c r="F82" s="22"/>
      <c r="G82" s="291">
        <f>G83</f>
        <v>1143</v>
      </c>
      <c r="H82" s="6"/>
    </row>
    <row r="83" spans="1:8" ht="31.5" x14ac:dyDescent="0.25">
      <c r="A83" s="317" t="s">
        <v>33</v>
      </c>
      <c r="B83" s="406" t="s">
        <v>172</v>
      </c>
      <c r="C83" s="9" t="s">
        <v>73</v>
      </c>
      <c r="D83" s="9" t="s">
        <v>72</v>
      </c>
      <c r="E83" s="9">
        <v>99</v>
      </c>
      <c r="F83" s="9"/>
      <c r="G83" s="10">
        <f>G84</f>
        <v>1143</v>
      </c>
      <c r="H83" s="6"/>
    </row>
    <row r="84" spans="1:8" x14ac:dyDescent="0.25">
      <c r="A84" s="11" t="s">
        <v>34</v>
      </c>
      <c r="B84" s="160" t="s">
        <v>172</v>
      </c>
      <c r="C84" s="12" t="s">
        <v>73</v>
      </c>
      <c r="D84" s="12" t="s">
        <v>72</v>
      </c>
      <c r="E84" s="12" t="s">
        <v>35</v>
      </c>
      <c r="F84" s="12"/>
      <c r="G84" s="13">
        <f>G85</f>
        <v>1143</v>
      </c>
      <c r="H84" s="6"/>
    </row>
    <row r="85" spans="1:8" ht="63" x14ac:dyDescent="0.25">
      <c r="A85" s="14" t="s">
        <v>167</v>
      </c>
      <c r="B85" s="161" t="s">
        <v>172</v>
      </c>
      <c r="C85" s="15" t="s">
        <v>73</v>
      </c>
      <c r="D85" s="15" t="s">
        <v>72</v>
      </c>
      <c r="E85" s="15" t="s">
        <v>168</v>
      </c>
      <c r="F85" s="15"/>
      <c r="G85" s="16">
        <f>G86+G87</f>
        <v>1143</v>
      </c>
      <c r="H85" s="6"/>
    </row>
    <row r="86" spans="1:8" ht="94.5" x14ac:dyDescent="0.25">
      <c r="A86" s="17" t="s">
        <v>26</v>
      </c>
      <c r="B86" s="162" t="s">
        <v>172</v>
      </c>
      <c r="C86" s="18" t="s">
        <v>73</v>
      </c>
      <c r="D86" s="18" t="s">
        <v>72</v>
      </c>
      <c r="E86" s="18" t="s">
        <v>168</v>
      </c>
      <c r="F86" s="18">
        <v>100</v>
      </c>
      <c r="G86" s="19">
        <v>1126.4000000000001</v>
      </c>
      <c r="H86" s="6"/>
    </row>
    <row r="87" spans="1:8" ht="32.25" thickBot="1" x14ac:dyDescent="0.3">
      <c r="A87" s="17" t="s">
        <v>20</v>
      </c>
      <c r="B87" s="162" t="s">
        <v>172</v>
      </c>
      <c r="C87" s="18" t="s">
        <v>73</v>
      </c>
      <c r="D87" s="18" t="s">
        <v>72</v>
      </c>
      <c r="E87" s="18" t="s">
        <v>168</v>
      </c>
      <c r="F87" s="18">
        <v>200</v>
      </c>
      <c r="G87" s="19">
        <v>16.600000000000001</v>
      </c>
      <c r="H87" s="6"/>
    </row>
    <row r="88" spans="1:8" ht="19.5" thickBot="1" x14ac:dyDescent="0.35">
      <c r="A88" s="93" t="s">
        <v>123</v>
      </c>
      <c r="B88" s="155" t="s">
        <v>172</v>
      </c>
      <c r="C88" s="27"/>
      <c r="D88" s="27"/>
      <c r="E88" s="27"/>
      <c r="F88" s="27"/>
      <c r="G88" s="28">
        <f>G78+G82</f>
        <v>1843</v>
      </c>
      <c r="H88" s="6"/>
    </row>
    <row r="89" spans="1:8" ht="19.5" thickBot="1" x14ac:dyDescent="0.35">
      <c r="A89" s="84" t="s">
        <v>124</v>
      </c>
      <c r="B89" s="138" t="s">
        <v>172</v>
      </c>
      <c r="C89" s="39" t="s">
        <v>125</v>
      </c>
      <c r="D89" s="39"/>
      <c r="E89" s="39"/>
      <c r="F89" s="39"/>
      <c r="G89" s="43"/>
      <c r="H89" s="6"/>
    </row>
    <row r="90" spans="1:8" ht="50.25" customHeight="1" x14ac:dyDescent="0.25">
      <c r="A90" s="108" t="s">
        <v>134</v>
      </c>
      <c r="B90" s="163" t="s">
        <v>172</v>
      </c>
      <c r="C90" s="76" t="s">
        <v>125</v>
      </c>
      <c r="D90" s="76" t="s">
        <v>28</v>
      </c>
      <c r="E90" s="76"/>
      <c r="F90" s="76"/>
      <c r="G90" s="120">
        <f>G91+G94</f>
        <v>3190.8</v>
      </c>
      <c r="H90" s="6"/>
    </row>
    <row r="91" spans="1:8" ht="34.15" customHeight="1" x14ac:dyDescent="0.25">
      <c r="A91" s="88" t="s">
        <v>135</v>
      </c>
      <c r="B91" s="149" t="s">
        <v>172</v>
      </c>
      <c r="C91" s="15" t="s">
        <v>125</v>
      </c>
      <c r="D91" s="15" t="s">
        <v>28</v>
      </c>
      <c r="E91" s="15" t="s">
        <v>136</v>
      </c>
      <c r="F91" s="15"/>
      <c r="G91" s="16">
        <f>G92+G93</f>
        <v>2390.8000000000002</v>
      </c>
      <c r="H91" s="6"/>
    </row>
    <row r="92" spans="1:8" ht="94.5" x14ac:dyDescent="0.25">
      <c r="A92" s="89" t="s">
        <v>26</v>
      </c>
      <c r="B92" s="150" t="s">
        <v>172</v>
      </c>
      <c r="C92" s="18" t="s">
        <v>125</v>
      </c>
      <c r="D92" s="18" t="s">
        <v>28</v>
      </c>
      <c r="E92" s="18" t="s">
        <v>136</v>
      </c>
      <c r="F92" s="18">
        <v>100</v>
      </c>
      <c r="G92" s="19">
        <v>2050.8000000000002</v>
      </c>
      <c r="H92" s="6"/>
    </row>
    <row r="93" spans="1:8" ht="31.5" x14ac:dyDescent="0.25">
      <c r="A93" s="89" t="s">
        <v>20</v>
      </c>
      <c r="B93" s="150" t="s">
        <v>172</v>
      </c>
      <c r="C93" s="18" t="s">
        <v>125</v>
      </c>
      <c r="D93" s="18" t="s">
        <v>28</v>
      </c>
      <c r="E93" s="18" t="s">
        <v>136</v>
      </c>
      <c r="F93" s="18">
        <v>200</v>
      </c>
      <c r="G93" s="19">
        <v>340</v>
      </c>
      <c r="H93" s="6"/>
    </row>
    <row r="94" spans="1:8" ht="31.5" x14ac:dyDescent="0.25">
      <c r="A94" s="88" t="s">
        <v>137</v>
      </c>
      <c r="B94" s="149" t="s">
        <v>172</v>
      </c>
      <c r="C94" s="15" t="s">
        <v>125</v>
      </c>
      <c r="D94" s="15" t="s">
        <v>28</v>
      </c>
      <c r="E94" s="15" t="s">
        <v>209</v>
      </c>
      <c r="F94" s="15"/>
      <c r="G94" s="16">
        <f>G95</f>
        <v>800</v>
      </c>
      <c r="H94" s="6"/>
    </row>
    <row r="95" spans="1:8" ht="32.25" thickBot="1" x14ac:dyDescent="0.3">
      <c r="A95" s="90" t="s">
        <v>20</v>
      </c>
      <c r="B95" s="151" t="s">
        <v>172</v>
      </c>
      <c r="C95" s="20" t="s">
        <v>125</v>
      </c>
      <c r="D95" s="20" t="s">
        <v>28</v>
      </c>
      <c r="E95" s="18" t="s">
        <v>209</v>
      </c>
      <c r="F95" s="20">
        <v>200</v>
      </c>
      <c r="G95" s="21">
        <v>800</v>
      </c>
      <c r="H95" s="6"/>
    </row>
    <row r="96" spans="1:8" ht="19.5" thickBot="1" x14ac:dyDescent="0.35">
      <c r="A96" s="93" t="s">
        <v>138</v>
      </c>
      <c r="B96" s="155" t="s">
        <v>172</v>
      </c>
      <c r="C96" s="27"/>
      <c r="D96" s="27"/>
      <c r="E96" s="27"/>
      <c r="F96" s="27"/>
      <c r="G96" s="28">
        <f>G90</f>
        <v>3190.8</v>
      </c>
      <c r="H96" s="6"/>
    </row>
    <row r="97" spans="1:8" ht="18.75" x14ac:dyDescent="0.3">
      <c r="A97" s="395" t="s">
        <v>139</v>
      </c>
      <c r="B97" s="396" t="s">
        <v>172</v>
      </c>
      <c r="C97" s="397">
        <v>10</v>
      </c>
      <c r="D97" s="397"/>
      <c r="E97" s="397"/>
      <c r="F97" s="397"/>
      <c r="G97" s="398"/>
      <c r="H97" s="6"/>
    </row>
    <row r="98" spans="1:8" x14ac:dyDescent="0.25">
      <c r="A98" s="401" t="s">
        <v>246</v>
      </c>
      <c r="B98" s="402" t="s">
        <v>172</v>
      </c>
      <c r="C98" s="402" t="s">
        <v>145</v>
      </c>
      <c r="D98" s="403" t="s">
        <v>10</v>
      </c>
      <c r="E98" s="403"/>
      <c r="F98" s="404"/>
      <c r="G98" s="405" t="s">
        <v>249</v>
      </c>
    </row>
    <row r="99" spans="1:8" ht="78.75" x14ac:dyDescent="0.25">
      <c r="A99" s="399" t="s">
        <v>247</v>
      </c>
      <c r="B99" s="188" t="s">
        <v>172</v>
      </c>
      <c r="C99" s="188" t="s">
        <v>145</v>
      </c>
      <c r="D99" s="188" t="s">
        <v>10</v>
      </c>
      <c r="E99" s="188" t="s">
        <v>248</v>
      </c>
      <c r="F99" s="188" t="s">
        <v>192</v>
      </c>
      <c r="G99" s="400">
        <v>1000</v>
      </c>
    </row>
    <row r="100" spans="1:8" x14ac:dyDescent="0.25">
      <c r="A100" s="394" t="s">
        <v>141</v>
      </c>
      <c r="B100" s="158" t="s">
        <v>172</v>
      </c>
      <c r="C100" s="22">
        <v>10</v>
      </c>
      <c r="D100" s="22" t="s">
        <v>28</v>
      </c>
      <c r="E100" s="22"/>
      <c r="F100" s="22"/>
      <c r="G100" s="291">
        <f>G101</f>
        <v>32415.121000000003</v>
      </c>
      <c r="H100" s="6"/>
    </row>
    <row r="101" spans="1:8" x14ac:dyDescent="0.25">
      <c r="A101" s="317" t="s">
        <v>140</v>
      </c>
      <c r="B101" s="147" t="s">
        <v>172</v>
      </c>
      <c r="C101" s="9">
        <v>10</v>
      </c>
      <c r="D101" s="9" t="s">
        <v>28</v>
      </c>
      <c r="E101" s="221"/>
      <c r="F101" s="9"/>
      <c r="G101" s="10">
        <f>G102+G105+G107+G109+G111</f>
        <v>32415.121000000003</v>
      </c>
      <c r="H101" s="6"/>
    </row>
    <row r="102" spans="1:8" ht="110.25" x14ac:dyDescent="0.25">
      <c r="A102" s="201" t="s">
        <v>186</v>
      </c>
      <c r="B102" s="147" t="s">
        <v>172</v>
      </c>
      <c r="C102" s="206" t="s">
        <v>145</v>
      </c>
      <c r="D102" s="206" t="s">
        <v>28</v>
      </c>
      <c r="E102" s="206" t="s">
        <v>191</v>
      </c>
      <c r="F102" s="206"/>
      <c r="G102" s="207">
        <f>G103+G104</f>
        <v>9005</v>
      </c>
      <c r="H102" s="6"/>
    </row>
    <row r="103" spans="1:8" ht="46.9" customHeight="1" x14ac:dyDescent="0.25">
      <c r="A103" s="111" t="s">
        <v>20</v>
      </c>
      <c r="B103" s="211" t="s">
        <v>172</v>
      </c>
      <c r="C103" s="208" t="s">
        <v>145</v>
      </c>
      <c r="D103" s="208" t="s">
        <v>28</v>
      </c>
      <c r="E103" s="208" t="s">
        <v>191</v>
      </c>
      <c r="F103" s="208" t="s">
        <v>80</v>
      </c>
      <c r="G103" s="264">
        <v>100</v>
      </c>
      <c r="H103" s="6"/>
    </row>
    <row r="104" spans="1:8" x14ac:dyDescent="0.25">
      <c r="A104" s="202" t="s">
        <v>187</v>
      </c>
      <c r="B104" s="211" t="s">
        <v>172</v>
      </c>
      <c r="C104" s="208" t="s">
        <v>145</v>
      </c>
      <c r="D104" s="208" t="s">
        <v>28</v>
      </c>
      <c r="E104" s="208" t="s">
        <v>191</v>
      </c>
      <c r="F104" s="208" t="s">
        <v>192</v>
      </c>
      <c r="G104" s="264">
        <v>8905</v>
      </c>
      <c r="H104" s="6"/>
    </row>
    <row r="105" spans="1:8" ht="63" x14ac:dyDescent="0.25">
      <c r="A105" s="201" t="s">
        <v>212</v>
      </c>
      <c r="B105" s="153" t="s">
        <v>172</v>
      </c>
      <c r="C105" s="206" t="s">
        <v>145</v>
      </c>
      <c r="D105" s="206" t="s">
        <v>28</v>
      </c>
      <c r="E105" s="206" t="s">
        <v>193</v>
      </c>
      <c r="F105" s="206"/>
      <c r="G105" s="207">
        <f>G106</f>
        <v>0</v>
      </c>
      <c r="H105" s="6"/>
    </row>
    <row r="106" spans="1:8" x14ac:dyDescent="0.25">
      <c r="A106" s="202" t="s">
        <v>188</v>
      </c>
      <c r="B106" s="211" t="s">
        <v>172</v>
      </c>
      <c r="C106" s="208" t="s">
        <v>145</v>
      </c>
      <c r="D106" s="208" t="s">
        <v>28</v>
      </c>
      <c r="E106" s="208" t="s">
        <v>193</v>
      </c>
      <c r="F106" s="208" t="s">
        <v>192</v>
      </c>
      <c r="G106" s="209"/>
      <c r="H106" s="6"/>
    </row>
    <row r="107" spans="1:8" ht="63" x14ac:dyDescent="0.25">
      <c r="A107" s="203" t="s">
        <v>189</v>
      </c>
      <c r="B107" s="153" t="s">
        <v>172</v>
      </c>
      <c r="C107" s="206" t="s">
        <v>145</v>
      </c>
      <c r="D107" s="206" t="s">
        <v>28</v>
      </c>
      <c r="E107" s="206" t="s">
        <v>194</v>
      </c>
      <c r="F107" s="206"/>
      <c r="G107" s="207">
        <f>G108</f>
        <v>7335</v>
      </c>
      <c r="H107" s="6"/>
    </row>
    <row r="108" spans="1:8" x14ac:dyDescent="0.25">
      <c r="A108" s="202" t="s">
        <v>187</v>
      </c>
      <c r="B108" s="211" t="s">
        <v>172</v>
      </c>
      <c r="C108" s="208" t="s">
        <v>145</v>
      </c>
      <c r="D108" s="208" t="s">
        <v>28</v>
      </c>
      <c r="E108" s="208" t="s">
        <v>194</v>
      </c>
      <c r="F108" s="208" t="s">
        <v>192</v>
      </c>
      <c r="G108" s="209">
        <v>7335</v>
      </c>
      <c r="H108" s="6"/>
    </row>
    <row r="109" spans="1:8" ht="98.45" customHeight="1" x14ac:dyDescent="0.25">
      <c r="A109" s="14" t="s">
        <v>142</v>
      </c>
      <c r="B109" s="153" t="s">
        <v>172</v>
      </c>
      <c r="C109" s="15" t="s">
        <v>145</v>
      </c>
      <c r="D109" s="15" t="s">
        <v>28</v>
      </c>
      <c r="E109" s="249" t="s">
        <v>143</v>
      </c>
      <c r="F109" s="15" t="s">
        <v>18</v>
      </c>
      <c r="G109" s="16">
        <f>G110</f>
        <v>15863.991</v>
      </c>
      <c r="H109" s="6"/>
    </row>
    <row r="110" spans="1:8" ht="47.25" x14ac:dyDescent="0.25">
      <c r="A110" s="204" t="s">
        <v>92</v>
      </c>
      <c r="B110" s="211" t="s">
        <v>172</v>
      </c>
      <c r="C110" s="20" t="s">
        <v>145</v>
      </c>
      <c r="D110" s="20" t="s">
        <v>28</v>
      </c>
      <c r="E110" s="242" t="s">
        <v>143</v>
      </c>
      <c r="F110" s="20" t="s">
        <v>93</v>
      </c>
      <c r="G110" s="21">
        <v>15863.991</v>
      </c>
      <c r="H110" s="6"/>
    </row>
    <row r="111" spans="1:8" ht="113.25" customHeight="1" x14ac:dyDescent="0.25">
      <c r="A111" s="205" t="s">
        <v>190</v>
      </c>
      <c r="B111" s="153" t="s">
        <v>172</v>
      </c>
      <c r="C111" s="198" t="s">
        <v>145</v>
      </c>
      <c r="D111" s="198" t="s">
        <v>28</v>
      </c>
      <c r="E111" s="198" t="s">
        <v>195</v>
      </c>
      <c r="F111" s="198" t="s">
        <v>18</v>
      </c>
      <c r="G111" s="210">
        <f>G112</f>
        <v>211.13</v>
      </c>
      <c r="H111" s="6"/>
    </row>
    <row r="112" spans="1:8" ht="16.5" thickBot="1" x14ac:dyDescent="0.3">
      <c r="A112" s="112" t="s">
        <v>188</v>
      </c>
      <c r="B112" s="211" t="s">
        <v>172</v>
      </c>
      <c r="C112" s="20" t="s">
        <v>145</v>
      </c>
      <c r="D112" s="20" t="s">
        <v>28</v>
      </c>
      <c r="E112" s="20" t="s">
        <v>195</v>
      </c>
      <c r="F112" s="198" t="s">
        <v>192</v>
      </c>
      <c r="G112" s="270">
        <v>211.13</v>
      </c>
      <c r="H112" s="6"/>
    </row>
    <row r="113" spans="1:8" ht="19.5" thickBot="1" x14ac:dyDescent="0.35">
      <c r="A113" s="93" t="s">
        <v>147</v>
      </c>
      <c r="B113" s="155" t="s">
        <v>172</v>
      </c>
      <c r="C113" s="54"/>
      <c r="D113" s="54"/>
      <c r="E113" s="54"/>
      <c r="F113" s="54"/>
      <c r="G113" s="301">
        <f>G98+G100</f>
        <v>33415.120999999999</v>
      </c>
      <c r="H113" s="6"/>
    </row>
    <row r="114" spans="1:8" ht="19.5" thickBot="1" x14ac:dyDescent="0.35">
      <c r="A114" s="97" t="s">
        <v>148</v>
      </c>
      <c r="B114" s="139" t="s">
        <v>172</v>
      </c>
      <c r="C114" s="55">
        <v>11</v>
      </c>
      <c r="D114" s="55"/>
      <c r="E114" s="55"/>
      <c r="F114" s="55"/>
      <c r="G114" s="56"/>
      <c r="H114" s="6"/>
    </row>
    <row r="115" spans="1:8" ht="16.5" thickBot="1" x14ac:dyDescent="0.3">
      <c r="A115" s="85" t="s">
        <v>149</v>
      </c>
      <c r="B115" s="146" t="s">
        <v>172</v>
      </c>
      <c r="C115" s="7">
        <v>11</v>
      </c>
      <c r="D115" s="7" t="s">
        <v>10</v>
      </c>
      <c r="E115" s="7"/>
      <c r="F115" s="7"/>
      <c r="G115" s="8">
        <f>G116</f>
        <v>700</v>
      </c>
      <c r="H115" s="6"/>
    </row>
    <row r="116" spans="1:8" ht="31.5" x14ac:dyDescent="0.25">
      <c r="A116" s="92" t="s">
        <v>150</v>
      </c>
      <c r="B116" s="153" t="s">
        <v>172</v>
      </c>
      <c r="C116" s="24">
        <v>11</v>
      </c>
      <c r="D116" s="24" t="s">
        <v>10</v>
      </c>
      <c r="E116" s="206" t="s">
        <v>210</v>
      </c>
      <c r="F116" s="24"/>
      <c r="G116" s="25">
        <f>G117+G118</f>
        <v>700</v>
      </c>
      <c r="H116" s="6"/>
    </row>
    <row r="117" spans="1:8" ht="94.5" x14ac:dyDescent="0.25">
      <c r="A117" s="89" t="s">
        <v>26</v>
      </c>
      <c r="B117" s="151" t="s">
        <v>172</v>
      </c>
      <c r="C117" s="20">
        <v>11</v>
      </c>
      <c r="D117" s="20" t="s">
        <v>10</v>
      </c>
      <c r="E117" s="80" t="s">
        <v>210</v>
      </c>
      <c r="F117" s="20" t="s">
        <v>107</v>
      </c>
      <c r="G117" s="219">
        <v>300</v>
      </c>
      <c r="H117" s="6"/>
    </row>
    <row r="118" spans="1:8" ht="32.25" thickBot="1" x14ac:dyDescent="0.3">
      <c r="A118" s="90" t="s">
        <v>20</v>
      </c>
      <c r="B118" s="151" t="s">
        <v>172</v>
      </c>
      <c r="C118" s="20">
        <v>11</v>
      </c>
      <c r="D118" s="20" t="s">
        <v>10</v>
      </c>
      <c r="E118" s="80" t="s">
        <v>210</v>
      </c>
      <c r="F118" s="20">
        <v>200</v>
      </c>
      <c r="G118" s="21">
        <v>400</v>
      </c>
      <c r="H118" s="6"/>
    </row>
    <row r="119" spans="1:8" ht="19.5" thickBot="1" x14ac:dyDescent="0.35">
      <c r="A119" s="98" t="s">
        <v>151</v>
      </c>
      <c r="B119" s="164" t="s">
        <v>172</v>
      </c>
      <c r="C119" s="57"/>
      <c r="D119" s="57"/>
      <c r="E119" s="57"/>
      <c r="F119" s="57"/>
      <c r="G119" s="58">
        <f>G115</f>
        <v>700</v>
      </c>
      <c r="H119" s="6"/>
    </row>
    <row r="120" spans="1:8" ht="57" thickBot="1" x14ac:dyDescent="0.35">
      <c r="A120" s="70" t="s">
        <v>160</v>
      </c>
      <c r="B120" s="140" t="s">
        <v>172</v>
      </c>
      <c r="C120" s="184"/>
      <c r="D120" s="184"/>
      <c r="E120" s="184"/>
      <c r="F120" s="184"/>
      <c r="G120" s="73">
        <f>G121</f>
        <v>3871.3999999999996</v>
      </c>
    </row>
    <row r="121" spans="1:8" ht="38.25" thickBot="1" x14ac:dyDescent="0.35">
      <c r="A121" s="99" t="s">
        <v>66</v>
      </c>
      <c r="B121" s="143" t="s">
        <v>172</v>
      </c>
      <c r="C121" s="66" t="s">
        <v>22</v>
      </c>
      <c r="D121" s="66"/>
      <c r="E121" s="66"/>
      <c r="F121" s="66"/>
      <c r="G121" s="67">
        <f>G122</f>
        <v>3871.3999999999996</v>
      </c>
    </row>
    <row r="122" spans="1:8" ht="16.5" thickBot="1" x14ac:dyDescent="0.3">
      <c r="A122" s="100" t="s">
        <v>67</v>
      </c>
      <c r="B122" s="157" t="s">
        <v>172</v>
      </c>
      <c r="C122" s="68" t="s">
        <v>22</v>
      </c>
      <c r="D122" s="68" t="s">
        <v>28</v>
      </c>
      <c r="E122" s="68"/>
      <c r="F122" s="68"/>
      <c r="G122" s="69">
        <f>G123</f>
        <v>3871.3999999999996</v>
      </c>
    </row>
    <row r="123" spans="1:8" ht="31.5" x14ac:dyDescent="0.25">
      <c r="A123" s="86" t="s">
        <v>33</v>
      </c>
      <c r="B123" s="147" t="s">
        <v>172</v>
      </c>
      <c r="C123" s="24" t="s">
        <v>22</v>
      </c>
      <c r="D123" s="24" t="s">
        <v>28</v>
      </c>
      <c r="E123" s="24" t="s">
        <v>68</v>
      </c>
      <c r="F123" s="24"/>
      <c r="G123" s="25">
        <f>G124</f>
        <v>3871.3999999999996</v>
      </c>
    </row>
    <row r="124" spans="1:8" ht="126" x14ac:dyDescent="0.25">
      <c r="A124" s="88" t="s">
        <v>69</v>
      </c>
      <c r="B124" s="149" t="s">
        <v>172</v>
      </c>
      <c r="C124" s="12" t="s">
        <v>22</v>
      </c>
      <c r="D124" s="12" t="s">
        <v>28</v>
      </c>
      <c r="E124" s="15" t="s">
        <v>70</v>
      </c>
      <c r="F124" s="15"/>
      <c r="G124" s="16">
        <f>G125+G126+G127</f>
        <v>3871.3999999999996</v>
      </c>
    </row>
    <row r="125" spans="1:8" ht="94.5" x14ac:dyDescent="0.25">
      <c r="A125" s="89" t="s">
        <v>26</v>
      </c>
      <c r="B125" s="150" t="s">
        <v>172</v>
      </c>
      <c r="C125" s="18" t="s">
        <v>22</v>
      </c>
      <c r="D125" s="18" t="s">
        <v>28</v>
      </c>
      <c r="E125" s="18" t="s">
        <v>70</v>
      </c>
      <c r="F125" s="18">
        <v>100</v>
      </c>
      <c r="G125" s="254">
        <v>3063.6</v>
      </c>
    </row>
    <row r="126" spans="1:8" ht="31.5" x14ac:dyDescent="0.25">
      <c r="A126" s="89" t="s">
        <v>20</v>
      </c>
      <c r="B126" s="150" t="s">
        <v>172</v>
      </c>
      <c r="C126" s="18" t="s">
        <v>22</v>
      </c>
      <c r="D126" s="18" t="s">
        <v>28</v>
      </c>
      <c r="E126" s="18" t="s">
        <v>70</v>
      </c>
      <c r="F126" s="18">
        <v>200</v>
      </c>
      <c r="G126" s="19">
        <v>807.8</v>
      </c>
    </row>
    <row r="127" spans="1:8" ht="16.5" thickBot="1" x14ac:dyDescent="0.3">
      <c r="A127" s="90" t="s">
        <v>32</v>
      </c>
      <c r="B127" s="151" t="s">
        <v>172</v>
      </c>
      <c r="C127" s="20" t="s">
        <v>22</v>
      </c>
      <c r="D127" s="20" t="s">
        <v>28</v>
      </c>
      <c r="E127" s="18" t="s">
        <v>70</v>
      </c>
      <c r="F127" s="20">
        <v>800</v>
      </c>
      <c r="G127" s="21"/>
    </row>
    <row r="128" spans="1:8" s="185" customFormat="1" ht="37.9" customHeight="1" thickBot="1" x14ac:dyDescent="0.35">
      <c r="A128" s="124" t="s">
        <v>161</v>
      </c>
      <c r="B128" s="141" t="s">
        <v>172</v>
      </c>
      <c r="C128" s="132"/>
      <c r="D128" s="132"/>
      <c r="E128" s="132"/>
      <c r="F128" s="132"/>
      <c r="G128" s="73">
        <f>G129</f>
        <v>2922</v>
      </c>
    </row>
    <row r="129" spans="1:8" ht="18.75" x14ac:dyDescent="0.3">
      <c r="A129" s="271" t="s">
        <v>9</v>
      </c>
      <c r="B129" s="165" t="s">
        <v>172</v>
      </c>
      <c r="C129" s="165" t="s">
        <v>10</v>
      </c>
      <c r="D129" s="165"/>
      <c r="E129" s="165"/>
      <c r="F129" s="165"/>
      <c r="G129" s="272">
        <f>G130</f>
        <v>2922</v>
      </c>
    </row>
    <row r="130" spans="1:8" ht="50.25" customHeight="1" x14ac:dyDescent="0.25">
      <c r="A130" s="102" t="s">
        <v>42</v>
      </c>
      <c r="B130" s="166" t="s">
        <v>172</v>
      </c>
      <c r="C130" s="44" t="s">
        <v>10</v>
      </c>
      <c r="D130" s="44" t="s">
        <v>43</v>
      </c>
      <c r="E130" s="44"/>
      <c r="F130" s="44"/>
      <c r="G130" s="41">
        <f>G131</f>
        <v>2922</v>
      </c>
      <c r="H130" s="6"/>
    </row>
    <row r="131" spans="1:8" ht="31.5" x14ac:dyDescent="0.25">
      <c r="A131" s="86" t="s">
        <v>44</v>
      </c>
      <c r="B131" s="147" t="s">
        <v>172</v>
      </c>
      <c r="C131" s="9" t="s">
        <v>10</v>
      </c>
      <c r="D131" s="9" t="s">
        <v>43</v>
      </c>
      <c r="E131" s="9">
        <v>93</v>
      </c>
      <c r="F131" s="9"/>
      <c r="G131" s="10">
        <f>G132+G136</f>
        <v>2922</v>
      </c>
      <c r="H131" s="6"/>
    </row>
    <row r="132" spans="1:8" ht="31.5" x14ac:dyDescent="0.25">
      <c r="A132" s="87" t="s">
        <v>45</v>
      </c>
      <c r="B132" s="148" t="s">
        <v>172</v>
      </c>
      <c r="C132" s="12" t="s">
        <v>10</v>
      </c>
      <c r="D132" s="12" t="s">
        <v>43</v>
      </c>
      <c r="E132" s="12" t="s">
        <v>46</v>
      </c>
      <c r="F132" s="12"/>
      <c r="G132" s="13">
        <f>G133</f>
        <v>1730</v>
      </c>
      <c r="H132" s="6"/>
    </row>
    <row r="133" spans="1:8" ht="31.5" x14ac:dyDescent="0.25">
      <c r="A133" s="88" t="s">
        <v>16</v>
      </c>
      <c r="B133" s="149" t="s">
        <v>172</v>
      </c>
      <c r="C133" s="15" t="s">
        <v>10</v>
      </c>
      <c r="D133" s="15" t="s">
        <v>43</v>
      </c>
      <c r="E133" s="15" t="s">
        <v>47</v>
      </c>
      <c r="F133" s="15"/>
      <c r="G133" s="16">
        <f>G134+G135</f>
        <v>1730</v>
      </c>
      <c r="H133" s="6"/>
    </row>
    <row r="134" spans="1:8" ht="50.25" customHeight="1" x14ac:dyDescent="0.25">
      <c r="A134" s="89" t="s">
        <v>26</v>
      </c>
      <c r="B134" s="150" t="s">
        <v>172</v>
      </c>
      <c r="C134" s="18" t="s">
        <v>10</v>
      </c>
      <c r="D134" s="18" t="s">
        <v>43</v>
      </c>
      <c r="E134" s="18" t="s">
        <v>47</v>
      </c>
      <c r="F134" s="18">
        <v>100</v>
      </c>
      <c r="G134" s="19">
        <v>1567.6</v>
      </c>
      <c r="H134" s="6"/>
    </row>
    <row r="135" spans="1:8" ht="32.450000000000003" customHeight="1" x14ac:dyDescent="0.25">
      <c r="A135" s="89" t="s">
        <v>20</v>
      </c>
      <c r="B135" s="150" t="s">
        <v>172</v>
      </c>
      <c r="C135" s="18" t="s">
        <v>10</v>
      </c>
      <c r="D135" s="18" t="s">
        <v>43</v>
      </c>
      <c r="E135" s="18" t="s">
        <v>47</v>
      </c>
      <c r="F135" s="18" t="s">
        <v>80</v>
      </c>
      <c r="G135" s="19">
        <v>162.4</v>
      </c>
      <c r="H135" s="6"/>
    </row>
    <row r="136" spans="1:8" ht="31.5" x14ac:dyDescent="0.25">
      <c r="A136" s="87" t="s">
        <v>48</v>
      </c>
      <c r="B136" s="148" t="s">
        <v>172</v>
      </c>
      <c r="C136" s="12" t="s">
        <v>10</v>
      </c>
      <c r="D136" s="12" t="s">
        <v>43</v>
      </c>
      <c r="E136" s="12" t="s">
        <v>49</v>
      </c>
      <c r="F136" s="12"/>
      <c r="G136" s="13">
        <f>G137</f>
        <v>1192</v>
      </c>
      <c r="H136" s="6"/>
    </row>
    <row r="137" spans="1:8" ht="31.5" x14ac:dyDescent="0.25">
      <c r="A137" s="88" t="s">
        <v>16</v>
      </c>
      <c r="B137" s="149" t="s">
        <v>172</v>
      </c>
      <c r="C137" s="15" t="s">
        <v>10</v>
      </c>
      <c r="D137" s="15" t="s">
        <v>43</v>
      </c>
      <c r="E137" s="15" t="s">
        <v>50</v>
      </c>
      <c r="F137" s="15"/>
      <c r="G137" s="16">
        <f>G138+G139+G140</f>
        <v>1192</v>
      </c>
      <c r="H137" s="6"/>
    </row>
    <row r="138" spans="1:8" ht="50.25" customHeight="1" x14ac:dyDescent="0.25">
      <c r="A138" s="89" t="s">
        <v>26</v>
      </c>
      <c r="B138" s="150" t="s">
        <v>172</v>
      </c>
      <c r="C138" s="18" t="s">
        <v>10</v>
      </c>
      <c r="D138" s="18" t="s">
        <v>43</v>
      </c>
      <c r="E138" s="18" t="s">
        <v>50</v>
      </c>
      <c r="F138" s="18">
        <v>100</v>
      </c>
      <c r="G138" s="19">
        <v>1036</v>
      </c>
      <c r="H138" s="6"/>
    </row>
    <row r="139" spans="1:8" ht="31.5" x14ac:dyDescent="0.25">
      <c r="A139" s="89" t="s">
        <v>20</v>
      </c>
      <c r="B139" s="150" t="s">
        <v>172</v>
      </c>
      <c r="C139" s="18" t="s">
        <v>10</v>
      </c>
      <c r="D139" s="18" t="s">
        <v>43</v>
      </c>
      <c r="E139" s="18" t="s">
        <v>50</v>
      </c>
      <c r="F139" s="18">
        <v>200</v>
      </c>
      <c r="G139" s="19">
        <v>156</v>
      </c>
      <c r="H139" s="6"/>
    </row>
    <row r="140" spans="1:8" ht="16.5" thickBot="1" x14ac:dyDescent="0.3">
      <c r="A140" s="90" t="s">
        <v>32</v>
      </c>
      <c r="B140" s="151" t="s">
        <v>172</v>
      </c>
      <c r="C140" s="20" t="s">
        <v>10</v>
      </c>
      <c r="D140" s="20" t="s">
        <v>43</v>
      </c>
      <c r="E140" s="18" t="s">
        <v>50</v>
      </c>
      <c r="F140" s="20">
        <v>800</v>
      </c>
      <c r="G140" s="19"/>
      <c r="H140" s="6"/>
    </row>
    <row r="141" spans="1:8" ht="57" thickBot="1" x14ac:dyDescent="0.35">
      <c r="A141" s="122" t="s">
        <v>162</v>
      </c>
      <c r="B141" s="140" t="s">
        <v>173</v>
      </c>
      <c r="C141" s="123"/>
      <c r="D141" s="123"/>
      <c r="E141" s="123"/>
      <c r="F141" s="123"/>
      <c r="G141" s="73">
        <f>G150+G177+G189+G194+G199</f>
        <v>1150543.32</v>
      </c>
      <c r="H141" s="6"/>
    </row>
    <row r="142" spans="1:8" ht="18.75" x14ac:dyDescent="0.3">
      <c r="A142" s="271" t="s">
        <v>9</v>
      </c>
      <c r="B142" s="165" t="s">
        <v>173</v>
      </c>
      <c r="C142" s="165" t="s">
        <v>10</v>
      </c>
      <c r="D142" s="165"/>
      <c r="E142" s="186"/>
      <c r="F142" s="186"/>
      <c r="G142" s="121">
        <f>G143</f>
        <v>5053.3</v>
      </c>
    </row>
    <row r="143" spans="1:8" ht="63" x14ac:dyDescent="0.25">
      <c r="A143" s="102" t="s">
        <v>42</v>
      </c>
      <c r="B143" s="166" t="s">
        <v>173</v>
      </c>
      <c r="C143" s="44" t="s">
        <v>10</v>
      </c>
      <c r="D143" s="44" t="s">
        <v>43</v>
      </c>
      <c r="E143" s="129"/>
      <c r="F143" s="129"/>
      <c r="G143" s="13">
        <f>G144</f>
        <v>5053.3</v>
      </c>
    </row>
    <row r="144" spans="1:8" ht="31.5" x14ac:dyDescent="0.25">
      <c r="A144" s="87" t="s">
        <v>33</v>
      </c>
      <c r="B144" s="148" t="s">
        <v>173</v>
      </c>
      <c r="C144" s="12" t="s">
        <v>10</v>
      </c>
      <c r="D144" s="12" t="s">
        <v>43</v>
      </c>
      <c r="E144" s="12">
        <v>99</v>
      </c>
      <c r="F144" s="12"/>
      <c r="G144" s="13">
        <f>G145</f>
        <v>5053.3</v>
      </c>
    </row>
    <row r="145" spans="1:8" ht="31.5" x14ac:dyDescent="0.25">
      <c r="A145" s="87" t="s">
        <v>51</v>
      </c>
      <c r="B145" s="148" t="s">
        <v>173</v>
      </c>
      <c r="C145" s="12" t="s">
        <v>10</v>
      </c>
      <c r="D145" s="12" t="s">
        <v>43</v>
      </c>
      <c r="E145" s="12" t="s">
        <v>35</v>
      </c>
      <c r="F145" s="12"/>
      <c r="G145" s="13">
        <f>G146</f>
        <v>5053.3</v>
      </c>
    </row>
    <row r="146" spans="1:8" ht="31.5" x14ac:dyDescent="0.25">
      <c r="A146" s="88" t="s">
        <v>16</v>
      </c>
      <c r="B146" s="149" t="s">
        <v>173</v>
      </c>
      <c r="C146" s="15" t="s">
        <v>10</v>
      </c>
      <c r="D146" s="15" t="s">
        <v>43</v>
      </c>
      <c r="E146" s="15" t="s">
        <v>52</v>
      </c>
      <c r="F146" s="15"/>
      <c r="G146" s="16">
        <f>G147+G148+G149</f>
        <v>5053.3</v>
      </c>
    </row>
    <row r="147" spans="1:8" ht="94.5" x14ac:dyDescent="0.25">
      <c r="A147" s="89" t="s">
        <v>26</v>
      </c>
      <c r="B147" s="150" t="s">
        <v>173</v>
      </c>
      <c r="C147" s="18" t="s">
        <v>10</v>
      </c>
      <c r="D147" s="18" t="s">
        <v>43</v>
      </c>
      <c r="E147" s="18" t="s">
        <v>52</v>
      </c>
      <c r="F147" s="18">
        <v>100</v>
      </c>
      <c r="G147" s="254">
        <v>4637</v>
      </c>
    </row>
    <row r="148" spans="1:8" ht="31.5" x14ac:dyDescent="0.25">
      <c r="A148" s="89" t="s">
        <v>20</v>
      </c>
      <c r="B148" s="150" t="s">
        <v>173</v>
      </c>
      <c r="C148" s="18" t="s">
        <v>10</v>
      </c>
      <c r="D148" s="18" t="s">
        <v>43</v>
      </c>
      <c r="E148" s="18" t="s">
        <v>52</v>
      </c>
      <c r="F148" s="18">
        <v>200</v>
      </c>
      <c r="G148" s="19">
        <v>415</v>
      </c>
    </row>
    <row r="149" spans="1:8" ht="16.5" thickBot="1" x14ac:dyDescent="0.3">
      <c r="A149" s="90" t="s">
        <v>32</v>
      </c>
      <c r="B149" s="151" t="s">
        <v>173</v>
      </c>
      <c r="C149" s="20" t="s">
        <v>10</v>
      </c>
      <c r="D149" s="20" t="s">
        <v>43</v>
      </c>
      <c r="E149" s="18" t="s">
        <v>52</v>
      </c>
      <c r="F149" s="20">
        <v>800</v>
      </c>
      <c r="G149" s="21">
        <v>1.3</v>
      </c>
    </row>
    <row r="150" spans="1:8" ht="19.5" thickBot="1" x14ac:dyDescent="0.35">
      <c r="A150" s="93" t="s">
        <v>65</v>
      </c>
      <c r="B150" s="155" t="s">
        <v>173</v>
      </c>
      <c r="C150" s="27"/>
      <c r="D150" s="27"/>
      <c r="E150" s="27"/>
      <c r="F150" s="27"/>
      <c r="G150" s="28">
        <f>G142</f>
        <v>5053.3</v>
      </c>
      <c r="H150" s="6"/>
    </row>
    <row r="151" spans="1:8" ht="18.75" x14ac:dyDescent="0.3">
      <c r="A151" s="395" t="s">
        <v>101</v>
      </c>
      <c r="B151" s="396" t="s">
        <v>173</v>
      </c>
      <c r="C151" s="397" t="s">
        <v>73</v>
      </c>
      <c r="D151" s="397"/>
      <c r="E151" s="397"/>
      <c r="F151" s="397"/>
      <c r="G151" s="398"/>
      <c r="H151" s="6"/>
    </row>
    <row r="152" spans="1:8" x14ac:dyDescent="0.25">
      <c r="A152" s="394" t="s">
        <v>102</v>
      </c>
      <c r="B152" s="158" t="s">
        <v>173</v>
      </c>
      <c r="C152" s="22" t="s">
        <v>73</v>
      </c>
      <c r="D152" s="22" t="s">
        <v>10</v>
      </c>
      <c r="E152" s="22"/>
      <c r="F152" s="22"/>
      <c r="G152" s="291">
        <f>G153+G155</f>
        <v>437621.1</v>
      </c>
      <c r="H152" s="6"/>
    </row>
    <row r="153" spans="1:8" ht="47.25" x14ac:dyDescent="0.25">
      <c r="A153" s="92" t="s">
        <v>103</v>
      </c>
      <c r="B153" s="153" t="s">
        <v>173</v>
      </c>
      <c r="C153" s="24" t="s">
        <v>73</v>
      </c>
      <c r="D153" s="24" t="s">
        <v>10</v>
      </c>
      <c r="E153" s="24" t="s">
        <v>104</v>
      </c>
      <c r="F153" s="24"/>
      <c r="G153" s="25">
        <f>G154</f>
        <v>169975.1</v>
      </c>
      <c r="H153" s="6"/>
    </row>
    <row r="154" spans="1:8" ht="47.25" x14ac:dyDescent="0.25">
      <c r="A154" s="90" t="s">
        <v>63</v>
      </c>
      <c r="B154" s="151" t="s">
        <v>173</v>
      </c>
      <c r="C154" s="18" t="s">
        <v>73</v>
      </c>
      <c r="D154" s="18" t="s">
        <v>10</v>
      </c>
      <c r="E154" s="18" t="s">
        <v>104</v>
      </c>
      <c r="F154" s="18" t="s">
        <v>64</v>
      </c>
      <c r="G154" s="42">
        <v>169975.1</v>
      </c>
      <c r="H154" s="6"/>
    </row>
    <row r="155" spans="1:8" ht="141.75" x14ac:dyDescent="0.25">
      <c r="A155" s="88" t="s">
        <v>105</v>
      </c>
      <c r="B155" s="149" t="s">
        <v>176</v>
      </c>
      <c r="C155" s="15" t="s">
        <v>73</v>
      </c>
      <c r="D155" s="15" t="s">
        <v>10</v>
      </c>
      <c r="E155" s="15" t="s">
        <v>106</v>
      </c>
      <c r="F155" s="15"/>
      <c r="G155" s="16">
        <f>G156</f>
        <v>267646</v>
      </c>
      <c r="H155" s="6"/>
    </row>
    <row r="156" spans="1:8" ht="47.25" x14ac:dyDescent="0.25">
      <c r="A156" s="90" t="s">
        <v>63</v>
      </c>
      <c r="B156" s="151" t="s">
        <v>173</v>
      </c>
      <c r="C156" s="18" t="s">
        <v>73</v>
      </c>
      <c r="D156" s="18" t="s">
        <v>10</v>
      </c>
      <c r="E156" s="18" t="s">
        <v>106</v>
      </c>
      <c r="F156" s="18" t="s">
        <v>64</v>
      </c>
      <c r="G156" s="297">
        <v>267646</v>
      </c>
      <c r="H156" s="6"/>
    </row>
    <row r="157" spans="1:8" x14ac:dyDescent="0.25">
      <c r="A157" s="90"/>
      <c r="B157" s="151"/>
      <c r="C157" s="20"/>
      <c r="D157" s="20"/>
      <c r="E157" s="20"/>
      <c r="F157" s="20"/>
      <c r="G157" s="21"/>
      <c r="H157" s="6"/>
    </row>
    <row r="158" spans="1:8" x14ac:dyDescent="0.25">
      <c r="A158" s="394" t="s">
        <v>108</v>
      </c>
      <c r="B158" s="158" t="s">
        <v>173</v>
      </c>
      <c r="C158" s="22" t="s">
        <v>73</v>
      </c>
      <c r="D158" s="22" t="s">
        <v>12</v>
      </c>
      <c r="E158" s="22"/>
      <c r="F158" s="22"/>
      <c r="G158" s="291">
        <f>G159+G162+G165+G168</f>
        <v>677647.91</v>
      </c>
      <c r="H158" s="6"/>
    </row>
    <row r="159" spans="1:8" ht="33" customHeight="1" x14ac:dyDescent="0.25">
      <c r="A159" s="385" t="s">
        <v>109</v>
      </c>
      <c r="B159" s="147" t="s">
        <v>173</v>
      </c>
      <c r="C159" s="9" t="s">
        <v>73</v>
      </c>
      <c r="D159" s="9" t="s">
        <v>12</v>
      </c>
      <c r="E159" s="9"/>
      <c r="F159" s="9"/>
      <c r="G159" s="25">
        <f>G160</f>
        <v>62405.3</v>
      </c>
      <c r="H159" s="6"/>
    </row>
    <row r="160" spans="1:8" ht="47.25" x14ac:dyDescent="0.25">
      <c r="A160" s="88" t="s">
        <v>103</v>
      </c>
      <c r="B160" s="149" t="s">
        <v>173</v>
      </c>
      <c r="C160" s="15" t="s">
        <v>73</v>
      </c>
      <c r="D160" s="15" t="s">
        <v>12</v>
      </c>
      <c r="E160" s="15" t="s">
        <v>110</v>
      </c>
      <c r="F160" s="15"/>
      <c r="G160" s="16">
        <f>G161</f>
        <v>62405.3</v>
      </c>
      <c r="H160" s="6"/>
    </row>
    <row r="161" spans="1:9" ht="47.25" x14ac:dyDescent="0.25">
      <c r="A161" s="90" t="s">
        <v>63</v>
      </c>
      <c r="B161" s="151" t="s">
        <v>173</v>
      </c>
      <c r="C161" s="18" t="s">
        <v>73</v>
      </c>
      <c r="D161" s="18" t="s">
        <v>12</v>
      </c>
      <c r="E161" s="18" t="s">
        <v>110</v>
      </c>
      <c r="F161" s="18" t="s">
        <v>64</v>
      </c>
      <c r="G161" s="42">
        <v>62405.3</v>
      </c>
      <c r="H161" s="6"/>
    </row>
    <row r="162" spans="1:9" ht="236.25" x14ac:dyDescent="0.25">
      <c r="A162" s="88" t="s">
        <v>163</v>
      </c>
      <c r="B162" s="149" t="s">
        <v>173</v>
      </c>
      <c r="C162" s="15" t="s">
        <v>73</v>
      </c>
      <c r="D162" s="15" t="s">
        <v>12</v>
      </c>
      <c r="E162" s="15" t="s">
        <v>112</v>
      </c>
      <c r="F162" s="15"/>
      <c r="G162" s="41">
        <f>G163</f>
        <v>513390.31</v>
      </c>
      <c r="H162" s="6"/>
    </row>
    <row r="163" spans="1:9" ht="47.25" x14ac:dyDescent="0.25">
      <c r="A163" s="90" t="s">
        <v>63</v>
      </c>
      <c r="B163" s="151" t="s">
        <v>173</v>
      </c>
      <c r="C163" s="18" t="s">
        <v>73</v>
      </c>
      <c r="D163" s="18" t="s">
        <v>12</v>
      </c>
      <c r="E163" s="18" t="s">
        <v>112</v>
      </c>
      <c r="F163" s="18" t="s">
        <v>64</v>
      </c>
      <c r="G163" s="42">
        <v>513390.31</v>
      </c>
      <c r="H163" s="6">
        <v>513807</v>
      </c>
      <c r="I163" s="179">
        <v>-416.69</v>
      </c>
    </row>
    <row r="164" spans="1:9" x14ac:dyDescent="0.25">
      <c r="A164" s="189"/>
      <c r="B164" s="151"/>
      <c r="C164" s="18"/>
      <c r="D164" s="18"/>
      <c r="E164" s="18"/>
      <c r="F164" s="18"/>
      <c r="G164" s="42"/>
      <c r="H164" s="6"/>
    </row>
    <row r="165" spans="1:9" x14ac:dyDescent="0.25">
      <c r="A165" s="87" t="s">
        <v>113</v>
      </c>
      <c r="B165" s="148" t="s">
        <v>173</v>
      </c>
      <c r="C165" s="12" t="s">
        <v>73</v>
      </c>
      <c r="D165" s="12" t="s">
        <v>12</v>
      </c>
      <c r="E165" s="12"/>
      <c r="F165" s="12"/>
      <c r="G165" s="13">
        <f>G166</f>
        <v>16055</v>
      </c>
      <c r="H165" s="6"/>
    </row>
    <row r="166" spans="1:9" ht="47.25" x14ac:dyDescent="0.25">
      <c r="A166" s="88" t="s">
        <v>103</v>
      </c>
      <c r="B166" s="149" t="s">
        <v>173</v>
      </c>
      <c r="C166" s="15" t="s">
        <v>73</v>
      </c>
      <c r="D166" s="15" t="s">
        <v>12</v>
      </c>
      <c r="E166" s="15" t="s">
        <v>114</v>
      </c>
      <c r="F166" s="15"/>
      <c r="G166" s="16">
        <f>G167</f>
        <v>16055</v>
      </c>
      <c r="H166" s="6"/>
    </row>
    <row r="167" spans="1:9" ht="47.25" x14ac:dyDescent="0.25">
      <c r="A167" s="90" t="s">
        <v>63</v>
      </c>
      <c r="B167" s="151" t="s">
        <v>173</v>
      </c>
      <c r="C167" s="18" t="s">
        <v>73</v>
      </c>
      <c r="D167" s="18" t="s">
        <v>12</v>
      </c>
      <c r="E167" s="18" t="s">
        <v>114</v>
      </c>
      <c r="F167" s="18" t="s">
        <v>64</v>
      </c>
      <c r="G167" s="19">
        <v>16055</v>
      </c>
      <c r="H167" s="6"/>
    </row>
    <row r="168" spans="1:9" ht="31.5" x14ac:dyDescent="0.25">
      <c r="A168" s="87" t="s">
        <v>115</v>
      </c>
      <c r="B168" s="148" t="s">
        <v>173</v>
      </c>
      <c r="C168" s="12" t="s">
        <v>73</v>
      </c>
      <c r="D168" s="12" t="s">
        <v>22</v>
      </c>
      <c r="E168" s="12" t="s">
        <v>116</v>
      </c>
      <c r="F168" s="12"/>
      <c r="G168" s="13">
        <f>G169</f>
        <v>85797.3</v>
      </c>
      <c r="H168" s="6"/>
    </row>
    <row r="169" spans="1:9" ht="47.25" x14ac:dyDescent="0.25">
      <c r="A169" s="88" t="s">
        <v>103</v>
      </c>
      <c r="B169" s="149" t="s">
        <v>173</v>
      </c>
      <c r="C169" s="15" t="s">
        <v>73</v>
      </c>
      <c r="D169" s="15" t="s">
        <v>22</v>
      </c>
      <c r="E169" s="15" t="s">
        <v>116</v>
      </c>
      <c r="F169" s="15"/>
      <c r="G169" s="16">
        <f>G170</f>
        <v>85797.3</v>
      </c>
      <c r="H169" s="6"/>
    </row>
    <row r="170" spans="1:9" ht="47.25" x14ac:dyDescent="0.25">
      <c r="A170" s="90" t="s">
        <v>63</v>
      </c>
      <c r="B170" s="151" t="s">
        <v>173</v>
      </c>
      <c r="C170" s="20" t="s">
        <v>73</v>
      </c>
      <c r="D170" s="20" t="s">
        <v>22</v>
      </c>
      <c r="E170" s="20" t="s">
        <v>116</v>
      </c>
      <c r="F170" s="20" t="s">
        <v>64</v>
      </c>
      <c r="G170" s="21">
        <v>85797.3</v>
      </c>
      <c r="H170" s="6"/>
    </row>
    <row r="171" spans="1:9" x14ac:dyDescent="0.25">
      <c r="A171" s="394" t="s">
        <v>117</v>
      </c>
      <c r="B171" s="158" t="s">
        <v>173</v>
      </c>
      <c r="C171" s="22" t="s">
        <v>73</v>
      </c>
      <c r="D171" s="22" t="s">
        <v>73</v>
      </c>
      <c r="E171" s="22"/>
      <c r="F171" s="22"/>
      <c r="G171" s="291">
        <f>G172+G175</f>
        <v>1848.9</v>
      </c>
      <c r="H171" s="6"/>
    </row>
    <row r="172" spans="1:9" s="241" customFormat="1" ht="31.5" x14ac:dyDescent="0.25">
      <c r="A172" s="362" t="s">
        <v>272</v>
      </c>
      <c r="B172" s="330" t="s">
        <v>173</v>
      </c>
      <c r="C172" s="328" t="s">
        <v>73</v>
      </c>
      <c r="D172" s="328" t="s">
        <v>73</v>
      </c>
      <c r="E172" s="328" t="s">
        <v>273</v>
      </c>
      <c r="F172" s="328"/>
      <c r="G172" s="329">
        <f>G173</f>
        <v>1000</v>
      </c>
      <c r="H172" s="263"/>
    </row>
    <row r="173" spans="1:9" s="241" customFormat="1" ht="47.25" x14ac:dyDescent="0.25">
      <c r="A173" s="363" t="s">
        <v>198</v>
      </c>
      <c r="B173" s="333" t="s">
        <v>173</v>
      </c>
      <c r="C173" s="249" t="s">
        <v>73</v>
      </c>
      <c r="D173" s="249" t="s">
        <v>73</v>
      </c>
      <c r="E173" s="249" t="s">
        <v>274</v>
      </c>
      <c r="F173" s="249"/>
      <c r="G173" s="364">
        <f>G174</f>
        <v>1000</v>
      </c>
      <c r="H173" s="263"/>
    </row>
    <row r="174" spans="1:9" s="241" customFormat="1" ht="47.25" x14ac:dyDescent="0.25">
      <c r="A174" s="365" t="s">
        <v>63</v>
      </c>
      <c r="B174" s="332" t="s">
        <v>173</v>
      </c>
      <c r="C174" s="242" t="s">
        <v>73</v>
      </c>
      <c r="D174" s="242" t="s">
        <v>73</v>
      </c>
      <c r="E174" s="242" t="s">
        <v>274</v>
      </c>
      <c r="F174" s="242" t="s">
        <v>64</v>
      </c>
      <c r="G174" s="366">
        <v>1000</v>
      </c>
      <c r="H174" s="263"/>
    </row>
    <row r="175" spans="1:9" ht="47.25" x14ac:dyDescent="0.25">
      <c r="A175" s="88" t="s">
        <v>103</v>
      </c>
      <c r="B175" s="149" t="s">
        <v>173</v>
      </c>
      <c r="C175" s="15" t="s">
        <v>73</v>
      </c>
      <c r="D175" s="15" t="s">
        <v>73</v>
      </c>
      <c r="E175" s="15" t="s">
        <v>120</v>
      </c>
      <c r="F175" s="15"/>
      <c r="G175" s="16">
        <f>G176</f>
        <v>848.9</v>
      </c>
      <c r="H175" s="6"/>
    </row>
    <row r="176" spans="1:9" ht="48" thickBot="1" x14ac:dyDescent="0.3">
      <c r="A176" s="90" t="s">
        <v>63</v>
      </c>
      <c r="B176" s="167" t="s">
        <v>173</v>
      </c>
      <c r="C176" s="20" t="s">
        <v>73</v>
      </c>
      <c r="D176" s="20" t="s">
        <v>73</v>
      </c>
      <c r="E176" s="18" t="s">
        <v>120</v>
      </c>
      <c r="F176" s="20" t="s">
        <v>64</v>
      </c>
      <c r="G176" s="21">
        <v>848.9</v>
      </c>
      <c r="H176" s="6"/>
    </row>
    <row r="177" spans="1:19" ht="19.5" thickBot="1" x14ac:dyDescent="0.35">
      <c r="A177" s="93" t="s">
        <v>123</v>
      </c>
      <c r="B177" s="155" t="s">
        <v>173</v>
      </c>
      <c r="C177" s="27"/>
      <c r="D177" s="27"/>
      <c r="E177" s="27"/>
      <c r="F177" s="27"/>
      <c r="G177" s="28">
        <f>G152+G158+G171</f>
        <v>1117117.9099999999</v>
      </c>
      <c r="H177" s="6"/>
    </row>
    <row r="178" spans="1:19" ht="19.5" thickBot="1" x14ac:dyDescent="0.35">
      <c r="A178" s="84" t="s">
        <v>124</v>
      </c>
      <c r="B178" s="138" t="s">
        <v>173</v>
      </c>
      <c r="C178" s="39"/>
      <c r="D178" s="39"/>
      <c r="E178" s="39"/>
      <c r="F178" s="39"/>
      <c r="G178" s="43"/>
      <c r="H178" s="6"/>
    </row>
    <row r="179" spans="1:19" s="182" customFormat="1" ht="18.75" x14ac:dyDescent="0.3">
      <c r="A179" s="273" t="s">
        <v>126</v>
      </c>
      <c r="B179" s="168" t="s">
        <v>173</v>
      </c>
      <c r="C179" s="74" t="s">
        <v>125</v>
      </c>
      <c r="D179" s="74"/>
      <c r="E179" s="74"/>
      <c r="F179" s="74"/>
      <c r="G179" s="274">
        <f>G180+G183+G186</f>
        <v>18715.8</v>
      </c>
      <c r="H179" s="6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</row>
    <row r="180" spans="1:19" ht="31.5" x14ac:dyDescent="0.25">
      <c r="A180" s="102" t="s">
        <v>127</v>
      </c>
      <c r="B180" s="154" t="s">
        <v>173</v>
      </c>
      <c r="C180" s="44" t="s">
        <v>125</v>
      </c>
      <c r="D180" s="44" t="s">
        <v>10</v>
      </c>
      <c r="E180" s="223" t="s">
        <v>129</v>
      </c>
      <c r="F180" s="45"/>
      <c r="G180" s="46">
        <f>G181</f>
        <v>1241.5999999999999</v>
      </c>
      <c r="H180" s="47"/>
    </row>
    <row r="181" spans="1:19" ht="31.5" x14ac:dyDescent="0.25">
      <c r="A181" s="88" t="s">
        <v>128</v>
      </c>
      <c r="B181" s="149" t="s">
        <v>173</v>
      </c>
      <c r="C181" s="15" t="s">
        <v>125</v>
      </c>
      <c r="D181" s="15" t="s">
        <v>10</v>
      </c>
      <c r="E181" s="35" t="s">
        <v>129</v>
      </c>
      <c r="F181" s="35"/>
      <c r="G181" s="48">
        <f>G182</f>
        <v>1241.5999999999999</v>
      </c>
      <c r="H181" s="47"/>
    </row>
    <row r="182" spans="1:19" ht="47.25" x14ac:dyDescent="0.25">
      <c r="A182" s="89" t="s">
        <v>63</v>
      </c>
      <c r="B182" s="150" t="s">
        <v>173</v>
      </c>
      <c r="C182" s="18" t="s">
        <v>125</v>
      </c>
      <c r="D182" s="18" t="s">
        <v>10</v>
      </c>
      <c r="E182" s="37" t="s">
        <v>129</v>
      </c>
      <c r="F182" s="37">
        <v>600</v>
      </c>
      <c r="G182" s="49">
        <v>1241.5999999999999</v>
      </c>
      <c r="H182" s="50"/>
    </row>
    <row r="183" spans="1:19" x14ac:dyDescent="0.25">
      <c r="A183" s="87" t="s">
        <v>130</v>
      </c>
      <c r="B183" s="148" t="s">
        <v>173</v>
      </c>
      <c r="C183" s="12" t="s">
        <v>125</v>
      </c>
      <c r="D183" s="12" t="s">
        <v>10</v>
      </c>
      <c r="E183" s="12" t="s">
        <v>131</v>
      </c>
      <c r="F183" s="12"/>
      <c r="G183" s="51">
        <f>G184</f>
        <v>1275</v>
      </c>
      <c r="H183" s="6"/>
    </row>
    <row r="184" spans="1:19" ht="31.5" x14ac:dyDescent="0.25">
      <c r="A184" s="88" t="s">
        <v>128</v>
      </c>
      <c r="B184" s="149" t="s">
        <v>173</v>
      </c>
      <c r="C184" s="12" t="s">
        <v>125</v>
      </c>
      <c r="D184" s="12" t="s">
        <v>10</v>
      </c>
      <c r="E184" s="15" t="s">
        <v>131</v>
      </c>
      <c r="F184" s="15"/>
      <c r="G184" s="48">
        <f>G185</f>
        <v>1275</v>
      </c>
      <c r="H184" s="6"/>
    </row>
    <row r="185" spans="1:19" ht="47.25" x14ac:dyDescent="0.25">
      <c r="A185" s="90" t="s">
        <v>63</v>
      </c>
      <c r="B185" s="151" t="s">
        <v>173</v>
      </c>
      <c r="C185" s="18" t="s">
        <v>125</v>
      </c>
      <c r="D185" s="18" t="s">
        <v>10</v>
      </c>
      <c r="E185" s="18" t="s">
        <v>131</v>
      </c>
      <c r="F185" s="18" t="s">
        <v>64</v>
      </c>
      <c r="G185" s="19">
        <v>1275</v>
      </c>
      <c r="H185" s="6"/>
    </row>
    <row r="186" spans="1:19" x14ac:dyDescent="0.25">
      <c r="A186" s="87" t="s">
        <v>132</v>
      </c>
      <c r="B186" s="148" t="s">
        <v>173</v>
      </c>
      <c r="C186" s="12" t="s">
        <v>125</v>
      </c>
      <c r="D186" s="12" t="s">
        <v>10</v>
      </c>
      <c r="E186" s="12" t="s">
        <v>133</v>
      </c>
      <c r="F186" s="12"/>
      <c r="G186" s="13">
        <f>G187</f>
        <v>16199.2</v>
      </c>
      <c r="H186" s="6"/>
    </row>
    <row r="187" spans="1:19" ht="31.5" x14ac:dyDescent="0.25">
      <c r="A187" s="88" t="s">
        <v>128</v>
      </c>
      <c r="B187" s="149" t="s">
        <v>173</v>
      </c>
      <c r="C187" s="12" t="s">
        <v>125</v>
      </c>
      <c r="D187" s="12" t="s">
        <v>10</v>
      </c>
      <c r="E187" s="15" t="s">
        <v>133</v>
      </c>
      <c r="F187" s="15"/>
      <c r="G187" s="13">
        <f>G188</f>
        <v>16199.2</v>
      </c>
      <c r="H187" s="6"/>
    </row>
    <row r="188" spans="1:19" ht="50.25" customHeight="1" thickBot="1" x14ac:dyDescent="0.3">
      <c r="A188" s="103" t="s">
        <v>63</v>
      </c>
      <c r="B188" s="169" t="s">
        <v>173</v>
      </c>
      <c r="C188" s="52" t="s">
        <v>125</v>
      </c>
      <c r="D188" s="52" t="s">
        <v>10</v>
      </c>
      <c r="E188" s="18" t="s">
        <v>133</v>
      </c>
      <c r="F188" s="52" t="s">
        <v>64</v>
      </c>
      <c r="G188" s="21">
        <v>16199.2</v>
      </c>
      <c r="H188" s="6"/>
    </row>
    <row r="189" spans="1:19" ht="19.5" thickBot="1" x14ac:dyDescent="0.35">
      <c r="A189" s="93" t="s">
        <v>164</v>
      </c>
      <c r="B189" s="155" t="s">
        <v>173</v>
      </c>
      <c r="C189" s="27"/>
      <c r="D189" s="27"/>
      <c r="E189" s="27"/>
      <c r="F189" s="27"/>
      <c r="G189" s="28">
        <f>G179</f>
        <v>18715.8</v>
      </c>
      <c r="H189" s="6"/>
    </row>
    <row r="190" spans="1:19" ht="19.5" thickBot="1" x14ac:dyDescent="0.35">
      <c r="A190" s="84" t="s">
        <v>139</v>
      </c>
      <c r="B190" s="138" t="s">
        <v>173</v>
      </c>
      <c r="C190" s="39">
        <v>10</v>
      </c>
      <c r="D190" s="39"/>
      <c r="E190" s="39"/>
      <c r="F190" s="39"/>
      <c r="G190" s="40"/>
      <c r="H190" s="6"/>
    </row>
    <row r="191" spans="1:19" ht="32.25" thickBot="1" x14ac:dyDescent="0.3">
      <c r="A191" s="104" t="s">
        <v>144</v>
      </c>
      <c r="B191" s="190" t="s">
        <v>173</v>
      </c>
      <c r="C191" s="68" t="s">
        <v>145</v>
      </c>
      <c r="D191" s="68" t="s">
        <v>43</v>
      </c>
      <c r="E191" s="68"/>
      <c r="F191" s="68"/>
      <c r="G191" s="69">
        <f>G192</f>
        <v>2652.71</v>
      </c>
      <c r="H191" s="6"/>
    </row>
    <row r="192" spans="1:19" ht="111" thickBot="1" x14ac:dyDescent="0.3">
      <c r="A192" s="226" t="s">
        <v>146</v>
      </c>
      <c r="B192" s="227" t="s">
        <v>173</v>
      </c>
      <c r="C192" s="228" t="s">
        <v>145</v>
      </c>
      <c r="D192" s="228" t="s">
        <v>43</v>
      </c>
      <c r="E192" s="228" t="s">
        <v>224</v>
      </c>
      <c r="F192" s="228"/>
      <c r="G192" s="229">
        <f>G193</f>
        <v>2652.71</v>
      </c>
      <c r="H192" s="6"/>
    </row>
    <row r="193" spans="1:19" ht="48" thickBot="1" x14ac:dyDescent="0.3">
      <c r="A193" s="256" t="s">
        <v>63</v>
      </c>
      <c r="B193" s="258" t="s">
        <v>173</v>
      </c>
      <c r="C193" s="257" t="s">
        <v>145</v>
      </c>
      <c r="D193" s="52" t="s">
        <v>43</v>
      </c>
      <c r="E193" s="52" t="s">
        <v>185</v>
      </c>
      <c r="F193" s="52" t="s">
        <v>64</v>
      </c>
      <c r="G193" s="255">
        <v>2652.71</v>
      </c>
      <c r="H193" s="6"/>
    </row>
    <row r="194" spans="1:19" ht="19.5" thickBot="1" x14ac:dyDescent="0.35">
      <c r="A194" s="93" t="s">
        <v>147</v>
      </c>
      <c r="B194" s="155" t="s">
        <v>173</v>
      </c>
      <c r="C194" s="54"/>
      <c r="D194" s="54"/>
      <c r="E194" s="54"/>
      <c r="F194" s="54"/>
      <c r="G194" s="28">
        <f>G191</f>
        <v>2652.71</v>
      </c>
      <c r="H194" s="6"/>
    </row>
    <row r="195" spans="1:19" ht="19.5" thickBot="1" x14ac:dyDescent="0.35">
      <c r="A195" s="105" t="s">
        <v>152</v>
      </c>
      <c r="B195" s="142" t="s">
        <v>173</v>
      </c>
      <c r="C195" s="59">
        <v>12</v>
      </c>
      <c r="D195" s="59"/>
      <c r="E195" s="59"/>
      <c r="F195" s="59"/>
      <c r="G195" s="60"/>
      <c r="H195" s="6"/>
    </row>
    <row r="196" spans="1:19" x14ac:dyDescent="0.25">
      <c r="A196" s="86" t="s">
        <v>153</v>
      </c>
      <c r="B196" s="147" t="s">
        <v>173</v>
      </c>
      <c r="C196" s="9">
        <v>12</v>
      </c>
      <c r="D196" s="9" t="s">
        <v>12</v>
      </c>
      <c r="E196" s="9"/>
      <c r="F196" s="9"/>
      <c r="G196" s="61">
        <f>G197</f>
        <v>7003.6</v>
      </c>
      <c r="H196" s="6"/>
    </row>
    <row r="197" spans="1:19" ht="47.25" x14ac:dyDescent="0.25">
      <c r="A197" s="88" t="s">
        <v>154</v>
      </c>
      <c r="B197" s="149" t="s">
        <v>173</v>
      </c>
      <c r="C197" s="15">
        <v>12</v>
      </c>
      <c r="D197" s="15" t="s">
        <v>12</v>
      </c>
      <c r="E197" s="15" t="s">
        <v>155</v>
      </c>
      <c r="F197" s="15"/>
      <c r="G197" s="26">
        <f>G198</f>
        <v>7003.6</v>
      </c>
      <c r="H197" s="62"/>
    </row>
    <row r="198" spans="1:19" ht="48" thickBot="1" x14ac:dyDescent="0.3">
      <c r="A198" s="90" t="s">
        <v>63</v>
      </c>
      <c r="B198" s="151" t="s">
        <v>173</v>
      </c>
      <c r="C198" s="20">
        <v>12</v>
      </c>
      <c r="D198" s="20" t="s">
        <v>12</v>
      </c>
      <c r="E198" s="18" t="s">
        <v>155</v>
      </c>
      <c r="F198" s="20" t="s">
        <v>64</v>
      </c>
      <c r="G198" s="195">
        <v>7003.6</v>
      </c>
      <c r="H198" s="63"/>
    </row>
    <row r="199" spans="1:19" ht="19.5" thickBot="1" x14ac:dyDescent="0.35">
      <c r="A199" s="106" t="s">
        <v>156</v>
      </c>
      <c r="B199" s="170" t="s">
        <v>173</v>
      </c>
      <c r="C199" s="81"/>
      <c r="D199" s="81"/>
      <c r="E199" s="81"/>
      <c r="F199" s="81"/>
      <c r="G199" s="82">
        <f>G196</f>
        <v>7003.6</v>
      </c>
      <c r="H199" s="6"/>
    </row>
    <row r="200" spans="1:19" ht="57" thickBot="1" x14ac:dyDescent="0.35">
      <c r="A200" s="70" t="s">
        <v>165</v>
      </c>
      <c r="B200" s="140" t="s">
        <v>177</v>
      </c>
      <c r="C200" s="184"/>
      <c r="D200" s="184"/>
      <c r="E200" s="184"/>
      <c r="F200" s="184"/>
      <c r="G200" s="73">
        <f>G212+G217+G221</f>
        <v>19870</v>
      </c>
    </row>
    <row r="201" spans="1:19" s="182" customFormat="1" ht="16.5" thickBot="1" x14ac:dyDescent="0.3">
      <c r="A201" s="107" t="s">
        <v>58</v>
      </c>
      <c r="B201" s="171" t="s">
        <v>177</v>
      </c>
      <c r="C201" s="71" t="s">
        <v>10</v>
      </c>
      <c r="D201" s="71">
        <v>13</v>
      </c>
      <c r="E201" s="71"/>
      <c r="F201" s="71"/>
      <c r="G201" s="72">
        <f>G202</f>
        <v>5370</v>
      </c>
      <c r="H201" s="6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</row>
    <row r="202" spans="1:19" ht="31.5" x14ac:dyDescent="0.25">
      <c r="A202" s="86" t="s">
        <v>33</v>
      </c>
      <c r="B202" s="147" t="s">
        <v>177</v>
      </c>
      <c r="C202" s="9" t="s">
        <v>10</v>
      </c>
      <c r="D202" s="9">
        <v>13</v>
      </c>
      <c r="E202" s="9">
        <v>99</v>
      </c>
      <c r="F202" s="9"/>
      <c r="G202" s="10">
        <f>G203+G208</f>
        <v>5370</v>
      </c>
      <c r="H202" s="6"/>
    </row>
    <row r="203" spans="1:19" x14ac:dyDescent="0.25">
      <c r="A203" s="87" t="s">
        <v>34</v>
      </c>
      <c r="B203" s="148" t="s">
        <v>177</v>
      </c>
      <c r="C203" s="12" t="s">
        <v>10</v>
      </c>
      <c r="D203" s="12">
        <v>13</v>
      </c>
      <c r="E203" s="12" t="s">
        <v>35</v>
      </c>
      <c r="F203" s="12"/>
      <c r="G203" s="13">
        <f>G204</f>
        <v>4870</v>
      </c>
      <c r="H203" s="6"/>
    </row>
    <row r="204" spans="1:19" ht="31.5" x14ac:dyDescent="0.25">
      <c r="A204" s="88" t="s">
        <v>16</v>
      </c>
      <c r="B204" s="149" t="s">
        <v>177</v>
      </c>
      <c r="C204" s="15" t="s">
        <v>10</v>
      </c>
      <c r="D204" s="15">
        <v>13</v>
      </c>
      <c r="E204" s="15" t="s">
        <v>60</v>
      </c>
      <c r="F204" s="15"/>
      <c r="G204" s="16">
        <f>G205+G206+G207</f>
        <v>4870</v>
      </c>
      <c r="H204" s="6"/>
    </row>
    <row r="205" spans="1:19" ht="50.25" customHeight="1" x14ac:dyDescent="0.25">
      <c r="A205" s="89" t="s">
        <v>26</v>
      </c>
      <c r="B205" s="150" t="s">
        <v>177</v>
      </c>
      <c r="C205" s="18" t="s">
        <v>10</v>
      </c>
      <c r="D205" s="18">
        <v>13</v>
      </c>
      <c r="E205" s="18" t="s">
        <v>60</v>
      </c>
      <c r="F205" s="18">
        <v>100</v>
      </c>
      <c r="G205" s="19">
        <v>4470</v>
      </c>
      <c r="H205" s="6"/>
    </row>
    <row r="206" spans="1:19" ht="31.5" x14ac:dyDescent="0.25">
      <c r="A206" s="89" t="s">
        <v>20</v>
      </c>
      <c r="B206" s="150" t="s">
        <v>177</v>
      </c>
      <c r="C206" s="18" t="s">
        <v>10</v>
      </c>
      <c r="D206" s="18">
        <v>13</v>
      </c>
      <c r="E206" s="18" t="s">
        <v>60</v>
      </c>
      <c r="F206" s="18">
        <v>200</v>
      </c>
      <c r="G206" s="19">
        <v>400</v>
      </c>
      <c r="H206" s="6"/>
    </row>
    <row r="207" spans="1:19" x14ac:dyDescent="0.25">
      <c r="A207" s="90" t="s">
        <v>32</v>
      </c>
      <c r="B207" s="151" t="s">
        <v>177</v>
      </c>
      <c r="C207" s="20" t="s">
        <v>10</v>
      </c>
      <c r="D207" s="20">
        <v>13</v>
      </c>
      <c r="E207" s="20" t="s">
        <v>60</v>
      </c>
      <c r="F207" s="20">
        <v>800</v>
      </c>
      <c r="G207" s="21"/>
      <c r="H207" s="6"/>
    </row>
    <row r="208" spans="1:19" x14ac:dyDescent="0.25">
      <c r="A208" s="320" t="s">
        <v>264</v>
      </c>
      <c r="B208" s="129" t="s">
        <v>177</v>
      </c>
      <c r="C208" s="324" t="s">
        <v>10</v>
      </c>
      <c r="D208" s="324" t="s">
        <v>199</v>
      </c>
      <c r="E208" s="324" t="s">
        <v>55</v>
      </c>
      <c r="F208" s="324"/>
      <c r="G208" s="325">
        <f>G209</f>
        <v>500</v>
      </c>
      <c r="H208" s="6"/>
    </row>
    <row r="209" spans="1:8" ht="63" x14ac:dyDescent="0.25">
      <c r="A209" s="321" t="s">
        <v>266</v>
      </c>
      <c r="B209" s="246" t="s">
        <v>177</v>
      </c>
      <c r="C209" s="334" t="s">
        <v>10</v>
      </c>
      <c r="D209" s="334" t="s">
        <v>199</v>
      </c>
      <c r="E209" s="334" t="s">
        <v>268</v>
      </c>
      <c r="F209" s="334"/>
      <c r="G209" s="335">
        <f>G210</f>
        <v>500</v>
      </c>
      <c r="H209" s="6"/>
    </row>
    <row r="210" spans="1:8" ht="63" x14ac:dyDescent="0.25">
      <c r="A210" s="322" t="s">
        <v>267</v>
      </c>
      <c r="B210" s="159" t="s">
        <v>177</v>
      </c>
      <c r="C210" s="336" t="s">
        <v>10</v>
      </c>
      <c r="D210" s="336" t="s">
        <v>199</v>
      </c>
      <c r="E210" s="336" t="s">
        <v>268</v>
      </c>
      <c r="F210" s="336" t="s">
        <v>18</v>
      </c>
      <c r="G210" s="337">
        <f>G211</f>
        <v>500</v>
      </c>
      <c r="H210" s="6"/>
    </row>
    <row r="211" spans="1:8" ht="32.25" thickBot="1" x14ac:dyDescent="0.3">
      <c r="A211" s="323" t="s">
        <v>20</v>
      </c>
      <c r="B211" s="129" t="s">
        <v>177</v>
      </c>
      <c r="C211" s="338" t="s">
        <v>10</v>
      </c>
      <c r="D211" s="338" t="s">
        <v>199</v>
      </c>
      <c r="E211" s="339" t="s">
        <v>268</v>
      </c>
      <c r="F211" s="338" t="s">
        <v>80</v>
      </c>
      <c r="G211" s="340">
        <v>500</v>
      </c>
      <c r="H211" s="6"/>
    </row>
    <row r="212" spans="1:8" ht="19.5" thickBot="1" x14ac:dyDescent="0.35">
      <c r="A212" s="106" t="s">
        <v>65</v>
      </c>
      <c r="B212" s="170" t="s">
        <v>177</v>
      </c>
      <c r="C212" s="81"/>
      <c r="D212" s="81"/>
      <c r="E212" s="81"/>
      <c r="F212" s="81"/>
      <c r="G212" s="82">
        <f>G201</f>
        <v>5370</v>
      </c>
      <c r="H212" s="6"/>
    </row>
    <row r="213" spans="1:8" s="241" customFormat="1" ht="31.5" x14ac:dyDescent="0.25">
      <c r="A213" s="391" t="s">
        <v>243</v>
      </c>
      <c r="B213" s="392" t="s">
        <v>177</v>
      </c>
      <c r="C213" s="393" t="s">
        <v>28</v>
      </c>
      <c r="D213" s="393" t="s">
        <v>244</v>
      </c>
      <c r="E213" s="393"/>
      <c r="F213" s="393"/>
      <c r="G213" s="390">
        <f>G214</f>
        <v>2500</v>
      </c>
      <c r="H213" s="263"/>
    </row>
    <row r="214" spans="1:8" s="241" customFormat="1" ht="31.5" x14ac:dyDescent="0.25">
      <c r="A214" s="326" t="s">
        <v>269</v>
      </c>
      <c r="B214" s="327" t="s">
        <v>177</v>
      </c>
      <c r="C214" s="341" t="s">
        <v>28</v>
      </c>
      <c r="D214" s="341" t="s">
        <v>244</v>
      </c>
      <c r="E214" s="341" t="s">
        <v>271</v>
      </c>
      <c r="F214" s="342"/>
      <c r="G214" s="343">
        <f>G215</f>
        <v>2500</v>
      </c>
      <c r="H214" s="263"/>
    </row>
    <row r="215" spans="1:8" s="241" customFormat="1" ht="31.5" x14ac:dyDescent="0.25">
      <c r="A215" s="322" t="s">
        <v>270</v>
      </c>
      <c r="B215" s="330" t="s">
        <v>177</v>
      </c>
      <c r="C215" s="336" t="s">
        <v>28</v>
      </c>
      <c r="D215" s="336" t="s">
        <v>244</v>
      </c>
      <c r="E215" s="336" t="s">
        <v>271</v>
      </c>
      <c r="F215" s="344" t="s">
        <v>18</v>
      </c>
      <c r="G215" s="345">
        <f>G216</f>
        <v>2500</v>
      </c>
      <c r="H215" s="263"/>
    </row>
    <row r="216" spans="1:8" s="241" customFormat="1" ht="32.25" thickBot="1" x14ac:dyDescent="0.3">
      <c r="A216" s="331" t="s">
        <v>41</v>
      </c>
      <c r="B216" s="330" t="s">
        <v>177</v>
      </c>
      <c r="C216" s="338" t="s">
        <v>28</v>
      </c>
      <c r="D216" s="338" t="s">
        <v>244</v>
      </c>
      <c r="E216" s="338" t="s">
        <v>271</v>
      </c>
      <c r="F216" s="346">
        <v>200</v>
      </c>
      <c r="G216" s="347">
        <v>2500</v>
      </c>
      <c r="H216" s="263"/>
    </row>
    <row r="217" spans="1:8" ht="19.5" thickBot="1" x14ac:dyDescent="0.35">
      <c r="A217" s="93" t="s">
        <v>88</v>
      </c>
      <c r="B217" s="155" t="s">
        <v>177</v>
      </c>
      <c r="C217" s="27"/>
      <c r="D217" s="27"/>
      <c r="E217" s="27"/>
      <c r="F217" s="27"/>
      <c r="G217" s="28">
        <f>G213</f>
        <v>2500</v>
      </c>
      <c r="H217" s="6"/>
    </row>
    <row r="218" spans="1:8" ht="18.75" x14ac:dyDescent="0.3">
      <c r="A218" s="386" t="s">
        <v>182</v>
      </c>
      <c r="B218" s="387"/>
      <c r="C218" s="388" t="s">
        <v>40</v>
      </c>
      <c r="D218" s="389" t="s">
        <v>10</v>
      </c>
      <c r="E218" s="389"/>
      <c r="F218" s="389"/>
      <c r="G218" s="390">
        <f>G219</f>
        <v>12000</v>
      </c>
      <c r="H218" s="6"/>
    </row>
    <row r="219" spans="1:8" ht="47.25" x14ac:dyDescent="0.25">
      <c r="A219" s="305" t="s">
        <v>184</v>
      </c>
      <c r="B219" s="147" t="s">
        <v>177</v>
      </c>
      <c r="C219" s="24" t="s">
        <v>40</v>
      </c>
      <c r="D219" s="24" t="s">
        <v>10</v>
      </c>
      <c r="E219" s="24" t="s">
        <v>183</v>
      </c>
      <c r="F219" s="24"/>
      <c r="G219" s="222">
        <f>G220</f>
        <v>12000</v>
      </c>
      <c r="H219" s="6"/>
    </row>
    <row r="220" spans="1:8" ht="32.25" thickBot="1" x14ac:dyDescent="0.3">
      <c r="A220" s="17" t="s">
        <v>20</v>
      </c>
      <c r="B220" s="150" t="s">
        <v>177</v>
      </c>
      <c r="C220" s="18" t="s">
        <v>40</v>
      </c>
      <c r="D220" s="18" t="s">
        <v>10</v>
      </c>
      <c r="E220" s="18" t="s">
        <v>183</v>
      </c>
      <c r="F220" s="18" t="s">
        <v>80</v>
      </c>
      <c r="G220" s="195">
        <v>12000</v>
      </c>
      <c r="H220" s="6"/>
    </row>
    <row r="221" spans="1:8" ht="19.5" thickBot="1" x14ac:dyDescent="0.35">
      <c r="A221" s="106" t="s">
        <v>100</v>
      </c>
      <c r="B221" s="170"/>
      <c r="C221" s="81"/>
      <c r="D221" s="81"/>
      <c r="E221" s="81"/>
      <c r="F221" s="81"/>
      <c r="G221" s="82">
        <f>G218</f>
        <v>12000</v>
      </c>
      <c r="H221" s="6"/>
    </row>
    <row r="222" spans="1:8" ht="57" thickBot="1" x14ac:dyDescent="0.35">
      <c r="A222" s="70" t="s">
        <v>178</v>
      </c>
      <c r="B222" s="140" t="s">
        <v>179</v>
      </c>
      <c r="C222" s="184"/>
      <c r="D222" s="184"/>
      <c r="E222" s="184"/>
      <c r="F222" s="184"/>
      <c r="G222" s="73">
        <f>G223</f>
        <v>13418.1</v>
      </c>
    </row>
    <row r="223" spans="1:8" ht="31.5" x14ac:dyDescent="0.25">
      <c r="A223" s="102" t="s">
        <v>66</v>
      </c>
      <c r="B223" s="154" t="s">
        <v>179</v>
      </c>
      <c r="C223" s="44" t="s">
        <v>22</v>
      </c>
      <c r="D223" s="44" t="s">
        <v>72</v>
      </c>
      <c r="E223" s="44"/>
      <c r="F223" s="44"/>
      <c r="G223" s="41">
        <f>G224</f>
        <v>13418.1</v>
      </c>
    </row>
    <row r="224" spans="1:8" ht="63.75" thickBot="1" x14ac:dyDescent="0.3">
      <c r="A224" s="107" t="s">
        <v>71</v>
      </c>
      <c r="B224" s="171" t="s">
        <v>179</v>
      </c>
      <c r="C224" s="71" t="s">
        <v>22</v>
      </c>
      <c r="D224" s="71" t="s">
        <v>72</v>
      </c>
      <c r="E224" s="71" t="s">
        <v>73</v>
      </c>
      <c r="F224" s="71"/>
      <c r="G224" s="72">
        <f>G225</f>
        <v>13418.1</v>
      </c>
      <c r="H224" s="6"/>
    </row>
    <row r="225" spans="1:19" ht="31.5" x14ac:dyDescent="0.25">
      <c r="A225" s="92" t="s">
        <v>166</v>
      </c>
      <c r="B225" s="153" t="s">
        <v>179</v>
      </c>
      <c r="C225" s="24" t="s">
        <v>22</v>
      </c>
      <c r="D225" s="24" t="s">
        <v>72</v>
      </c>
      <c r="E225" s="78" t="s">
        <v>223</v>
      </c>
      <c r="F225" s="24"/>
      <c r="G225" s="25">
        <f>G226+G227+G228</f>
        <v>13418.1</v>
      </c>
      <c r="H225" s="6"/>
    </row>
    <row r="226" spans="1:19" ht="94.5" x14ac:dyDescent="0.25">
      <c r="A226" s="89" t="s">
        <v>26</v>
      </c>
      <c r="B226" s="150" t="s">
        <v>179</v>
      </c>
      <c r="C226" s="18" t="s">
        <v>22</v>
      </c>
      <c r="D226" s="18" t="s">
        <v>72</v>
      </c>
      <c r="E226" s="242" t="s">
        <v>223</v>
      </c>
      <c r="F226" s="18">
        <v>100</v>
      </c>
      <c r="G226" s="19">
        <v>12449.1</v>
      </c>
      <c r="H226" s="6"/>
    </row>
    <row r="227" spans="1:19" ht="31.5" x14ac:dyDescent="0.25">
      <c r="A227" s="89" t="s">
        <v>20</v>
      </c>
      <c r="B227" s="150" t="s">
        <v>179</v>
      </c>
      <c r="C227" s="18" t="s">
        <v>22</v>
      </c>
      <c r="D227" s="18" t="s">
        <v>72</v>
      </c>
      <c r="E227" s="242" t="s">
        <v>223</v>
      </c>
      <c r="F227" s="18">
        <v>200</v>
      </c>
      <c r="G227" s="19">
        <v>869</v>
      </c>
      <c r="H227" s="6"/>
    </row>
    <row r="228" spans="1:19" ht="14.45" customHeight="1" thickBot="1" x14ac:dyDescent="0.3">
      <c r="A228" s="90" t="s">
        <v>32</v>
      </c>
      <c r="B228" s="151" t="s">
        <v>179</v>
      </c>
      <c r="C228" s="20" t="s">
        <v>22</v>
      </c>
      <c r="D228" s="20" t="s">
        <v>72</v>
      </c>
      <c r="E228" s="242" t="s">
        <v>223</v>
      </c>
      <c r="F228" s="20">
        <v>800</v>
      </c>
      <c r="G228" s="21">
        <v>100</v>
      </c>
    </row>
    <row r="229" spans="1:19" s="182" customFormat="1" ht="19.5" thickBot="1" x14ac:dyDescent="0.35">
      <c r="A229" s="118" t="s">
        <v>228</v>
      </c>
      <c r="B229" s="253" t="s">
        <v>180</v>
      </c>
      <c r="C229" s="119"/>
      <c r="D229" s="119"/>
      <c r="E229" s="119"/>
      <c r="F229" s="119"/>
      <c r="G229" s="73">
        <f>G238</f>
        <v>31276.129999999997</v>
      </c>
      <c r="H229" s="6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</row>
    <row r="230" spans="1:19" s="182" customFormat="1" x14ac:dyDescent="0.25">
      <c r="A230" s="108" t="s">
        <v>108</v>
      </c>
      <c r="B230" s="163" t="s">
        <v>180</v>
      </c>
      <c r="C230" s="76" t="s">
        <v>73</v>
      </c>
      <c r="D230" s="76" t="s">
        <v>12</v>
      </c>
      <c r="E230" s="76"/>
      <c r="F230" s="76"/>
      <c r="G230" s="109">
        <f>G231</f>
        <v>31276.129999999997</v>
      </c>
      <c r="H230" s="6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</row>
    <row r="231" spans="1:19" s="182" customFormat="1" ht="33" customHeight="1" x14ac:dyDescent="0.25">
      <c r="A231" s="113" t="s">
        <v>109</v>
      </c>
      <c r="B231" s="154" t="s">
        <v>180</v>
      </c>
      <c r="C231" s="44" t="s">
        <v>73</v>
      </c>
      <c r="D231" s="44" t="s">
        <v>12</v>
      </c>
      <c r="E231" s="44"/>
      <c r="F231" s="44"/>
      <c r="G231" s="109">
        <f>G232+G235</f>
        <v>31276.129999999997</v>
      </c>
      <c r="H231" s="6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</row>
    <row r="232" spans="1:19" s="182" customFormat="1" ht="47.25" x14ac:dyDescent="0.25">
      <c r="A232" s="110" t="s">
        <v>103</v>
      </c>
      <c r="B232" s="172" t="s">
        <v>180</v>
      </c>
      <c r="C232" s="78" t="s">
        <v>73</v>
      </c>
      <c r="D232" s="78" t="s">
        <v>12</v>
      </c>
      <c r="E232" s="78" t="s">
        <v>110</v>
      </c>
      <c r="F232" s="78"/>
      <c r="G232" s="79">
        <f>G233+G234</f>
        <v>11943.56</v>
      </c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</row>
    <row r="233" spans="1:19" s="182" customFormat="1" ht="31.5" x14ac:dyDescent="0.25">
      <c r="A233" s="111" t="s">
        <v>20</v>
      </c>
      <c r="B233" s="173" t="s">
        <v>180</v>
      </c>
      <c r="C233" s="80" t="s">
        <v>73</v>
      </c>
      <c r="D233" s="80" t="s">
        <v>12</v>
      </c>
      <c r="E233" s="80" t="s">
        <v>110</v>
      </c>
      <c r="F233" s="80">
        <v>200</v>
      </c>
      <c r="G233" s="42">
        <v>1933.56</v>
      </c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</row>
    <row r="234" spans="1:19" s="182" customFormat="1" x14ac:dyDescent="0.25">
      <c r="A234" s="111" t="s">
        <v>32</v>
      </c>
      <c r="B234" s="173" t="s">
        <v>180</v>
      </c>
      <c r="C234" s="80" t="s">
        <v>73</v>
      </c>
      <c r="D234" s="80" t="s">
        <v>12</v>
      </c>
      <c r="E234" s="80" t="s">
        <v>110</v>
      </c>
      <c r="F234" s="80">
        <v>800</v>
      </c>
      <c r="G234" s="42">
        <v>10010</v>
      </c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</row>
    <row r="235" spans="1:19" s="200" customFormat="1" ht="236.25" x14ac:dyDescent="0.25">
      <c r="A235" s="199" t="s">
        <v>111</v>
      </c>
      <c r="B235" s="172" t="s">
        <v>180</v>
      </c>
      <c r="C235" s="78" t="s">
        <v>73</v>
      </c>
      <c r="D235" s="78" t="s">
        <v>12</v>
      </c>
      <c r="E235" s="78" t="s">
        <v>112</v>
      </c>
      <c r="F235" s="78"/>
      <c r="G235" s="114">
        <f>G236+G237</f>
        <v>19332.57</v>
      </c>
      <c r="H235" s="6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</row>
    <row r="236" spans="1:19" s="182" customFormat="1" ht="94.5" x14ac:dyDescent="0.25">
      <c r="A236" s="111" t="s">
        <v>26</v>
      </c>
      <c r="B236" s="234" t="s">
        <v>180</v>
      </c>
      <c r="C236" s="80" t="s">
        <v>73</v>
      </c>
      <c r="D236" s="80" t="s">
        <v>12</v>
      </c>
      <c r="E236" s="80" t="s">
        <v>112</v>
      </c>
      <c r="F236" s="80" t="s">
        <v>107</v>
      </c>
      <c r="G236" s="42">
        <v>19258.47</v>
      </c>
      <c r="H236" s="6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</row>
    <row r="237" spans="1:19" s="182" customFormat="1" ht="32.25" thickBot="1" x14ac:dyDescent="0.3">
      <c r="A237" s="112" t="s">
        <v>20</v>
      </c>
      <c r="B237" s="314" t="s">
        <v>180</v>
      </c>
      <c r="C237" s="116" t="s">
        <v>73</v>
      </c>
      <c r="D237" s="116" t="s">
        <v>12</v>
      </c>
      <c r="E237" s="116" t="s">
        <v>112</v>
      </c>
      <c r="F237" s="116" t="s">
        <v>80</v>
      </c>
      <c r="G237" s="276">
        <v>74.099999999999994</v>
      </c>
      <c r="H237" s="6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</row>
    <row r="238" spans="1:19" ht="19.5" thickBot="1" x14ac:dyDescent="0.35">
      <c r="A238" s="93" t="s">
        <v>123</v>
      </c>
      <c r="B238" s="155"/>
      <c r="C238" s="27"/>
      <c r="D238" s="27"/>
      <c r="E238" s="27"/>
      <c r="F238" s="27"/>
      <c r="G238" s="28">
        <f>G232+G235</f>
        <v>31276.129999999997</v>
      </c>
      <c r="H238" s="6"/>
    </row>
    <row r="239" spans="1:19" ht="38.25" thickBot="1" x14ac:dyDescent="0.35">
      <c r="A239" s="115" t="s">
        <v>229</v>
      </c>
      <c r="B239" s="140" t="s">
        <v>180</v>
      </c>
      <c r="C239" s="119"/>
      <c r="D239" s="119"/>
      <c r="E239" s="119"/>
      <c r="F239" s="119"/>
      <c r="G239" s="73">
        <f>G240</f>
        <v>25198.959999999999</v>
      </c>
      <c r="H239" s="6"/>
    </row>
    <row r="240" spans="1:19" x14ac:dyDescent="0.25">
      <c r="A240" s="108" t="s">
        <v>108</v>
      </c>
      <c r="B240" s="163" t="s">
        <v>180</v>
      </c>
      <c r="C240" s="76" t="s">
        <v>73</v>
      </c>
      <c r="D240" s="76" t="s">
        <v>12</v>
      </c>
      <c r="E240" s="78"/>
      <c r="F240" s="76"/>
      <c r="G240" s="109">
        <f>G241</f>
        <v>25198.959999999999</v>
      </c>
      <c r="H240" s="6"/>
    </row>
    <row r="241" spans="1:8" ht="31.5" x14ac:dyDescent="0.25">
      <c r="A241" s="113" t="s">
        <v>109</v>
      </c>
      <c r="B241" s="154" t="s">
        <v>180</v>
      </c>
      <c r="C241" s="44" t="s">
        <v>73</v>
      </c>
      <c r="D241" s="44" t="s">
        <v>12</v>
      </c>
      <c r="E241" s="78"/>
      <c r="F241" s="44"/>
      <c r="G241" s="114">
        <f>G242+G245</f>
        <v>25198.959999999999</v>
      </c>
      <c r="H241" s="6"/>
    </row>
    <row r="242" spans="1:8" ht="47.25" x14ac:dyDescent="0.25">
      <c r="A242" s="110" t="s">
        <v>103</v>
      </c>
      <c r="B242" s="172" t="s">
        <v>180</v>
      </c>
      <c r="C242" s="78" t="s">
        <v>73</v>
      </c>
      <c r="D242" s="78" t="s">
        <v>12</v>
      </c>
      <c r="E242" s="78" t="s">
        <v>110</v>
      </c>
      <c r="F242" s="78"/>
      <c r="G242" s="79">
        <f>G243+G244</f>
        <v>1497.84</v>
      </c>
      <c r="H242" s="6"/>
    </row>
    <row r="243" spans="1:8" ht="31.5" x14ac:dyDescent="0.25">
      <c r="A243" s="111" t="s">
        <v>20</v>
      </c>
      <c r="B243" s="173" t="s">
        <v>180</v>
      </c>
      <c r="C243" s="80" t="s">
        <v>73</v>
      </c>
      <c r="D243" s="80" t="s">
        <v>12</v>
      </c>
      <c r="E243" s="80" t="s">
        <v>110</v>
      </c>
      <c r="F243" s="80">
        <v>200</v>
      </c>
      <c r="G243" s="42">
        <v>1308.8399999999999</v>
      </c>
      <c r="H243" s="6"/>
    </row>
    <row r="244" spans="1:8" x14ac:dyDescent="0.25">
      <c r="A244" s="111" t="s">
        <v>32</v>
      </c>
      <c r="B244" s="173" t="s">
        <v>180</v>
      </c>
      <c r="C244" s="80" t="s">
        <v>73</v>
      </c>
      <c r="D244" s="80" t="s">
        <v>12</v>
      </c>
      <c r="E244" s="80" t="s">
        <v>110</v>
      </c>
      <c r="F244" s="80">
        <v>800</v>
      </c>
      <c r="G244" s="42">
        <v>189</v>
      </c>
    </row>
    <row r="245" spans="1:8" ht="236.25" x14ac:dyDescent="0.25">
      <c r="A245" s="110" t="s">
        <v>111</v>
      </c>
      <c r="B245" s="172" t="s">
        <v>180</v>
      </c>
      <c r="C245" s="78" t="s">
        <v>73</v>
      </c>
      <c r="D245" s="78" t="s">
        <v>12</v>
      </c>
      <c r="E245" s="78" t="s">
        <v>112</v>
      </c>
      <c r="F245" s="78"/>
      <c r="G245" s="41">
        <f>G246+G247</f>
        <v>23701.119999999999</v>
      </c>
    </row>
    <row r="246" spans="1:8" ht="94.5" x14ac:dyDescent="0.25">
      <c r="A246" s="112" t="s">
        <v>26</v>
      </c>
      <c r="B246" s="174" t="s">
        <v>180</v>
      </c>
      <c r="C246" s="78" t="s">
        <v>73</v>
      </c>
      <c r="D246" s="78" t="s">
        <v>12</v>
      </c>
      <c r="E246" s="80" t="s">
        <v>112</v>
      </c>
      <c r="F246" s="116" t="s">
        <v>107</v>
      </c>
      <c r="G246" s="117">
        <v>23681.17</v>
      </c>
    </row>
    <row r="247" spans="1:8" ht="32.25" thickBot="1" x14ac:dyDescent="0.3">
      <c r="A247" s="111" t="s">
        <v>20</v>
      </c>
      <c r="B247" s="174" t="s">
        <v>180</v>
      </c>
      <c r="C247" s="78" t="s">
        <v>73</v>
      </c>
      <c r="D247" s="78" t="s">
        <v>12</v>
      </c>
      <c r="E247" s="80" t="s">
        <v>112</v>
      </c>
      <c r="F247" s="116" t="s">
        <v>80</v>
      </c>
      <c r="G247" s="117">
        <v>19.95</v>
      </c>
    </row>
    <row r="248" spans="1:8" ht="75.75" thickBot="1" x14ac:dyDescent="0.35">
      <c r="A248" s="115" t="s">
        <v>230</v>
      </c>
      <c r="B248" s="140" t="s">
        <v>180</v>
      </c>
      <c r="C248" s="184"/>
      <c r="D248" s="184"/>
      <c r="E248" s="184"/>
      <c r="F248" s="184"/>
      <c r="G248" s="73">
        <f>G249</f>
        <v>17088.3</v>
      </c>
    </row>
    <row r="249" spans="1:8" x14ac:dyDescent="0.25">
      <c r="A249" s="108" t="s">
        <v>121</v>
      </c>
      <c r="B249" s="163" t="s">
        <v>180</v>
      </c>
      <c r="C249" s="76" t="s">
        <v>73</v>
      </c>
      <c r="D249" s="76" t="s">
        <v>72</v>
      </c>
      <c r="E249" s="9" t="s">
        <v>122</v>
      </c>
      <c r="F249" s="76"/>
      <c r="G249" s="109">
        <f>G250</f>
        <v>17088.3</v>
      </c>
      <c r="H249" s="6"/>
    </row>
    <row r="250" spans="1:8" x14ac:dyDescent="0.25">
      <c r="A250" s="86" t="s">
        <v>175</v>
      </c>
      <c r="B250" s="147" t="s">
        <v>180</v>
      </c>
      <c r="C250" s="9" t="s">
        <v>73</v>
      </c>
      <c r="D250" s="9" t="s">
        <v>72</v>
      </c>
      <c r="E250" s="9" t="s">
        <v>122</v>
      </c>
      <c r="F250" s="9"/>
      <c r="G250" s="10">
        <f>G251</f>
        <v>17088.3</v>
      </c>
      <c r="H250" s="6"/>
    </row>
    <row r="251" spans="1:8" ht="47.25" x14ac:dyDescent="0.25">
      <c r="A251" s="88" t="s">
        <v>103</v>
      </c>
      <c r="B251" s="149" t="s">
        <v>180</v>
      </c>
      <c r="C251" s="15" t="s">
        <v>73</v>
      </c>
      <c r="D251" s="15" t="s">
        <v>72</v>
      </c>
      <c r="E251" s="15" t="s">
        <v>122</v>
      </c>
      <c r="F251" s="15"/>
      <c r="G251" s="16">
        <f>G252+G253+G254</f>
        <v>17088.3</v>
      </c>
      <c r="H251" s="6"/>
    </row>
    <row r="252" spans="1:8" ht="50.25" customHeight="1" x14ac:dyDescent="0.25">
      <c r="A252" s="89" t="s">
        <v>26</v>
      </c>
      <c r="B252" s="150" t="s">
        <v>180</v>
      </c>
      <c r="C252" s="18" t="s">
        <v>73</v>
      </c>
      <c r="D252" s="18" t="s">
        <v>72</v>
      </c>
      <c r="E252" s="18" t="s">
        <v>122</v>
      </c>
      <c r="F252" s="18">
        <v>100</v>
      </c>
      <c r="G252" s="19">
        <v>14585.3</v>
      </c>
      <c r="H252" s="6"/>
    </row>
    <row r="253" spans="1:8" s="177" customFormat="1" ht="33" customHeight="1" x14ac:dyDescent="0.25">
      <c r="A253" s="220" t="s">
        <v>20</v>
      </c>
      <c r="B253" s="150" t="s">
        <v>180</v>
      </c>
      <c r="C253" s="18" t="s">
        <v>73</v>
      </c>
      <c r="D253" s="18" t="s">
        <v>72</v>
      </c>
      <c r="E253" s="18" t="s">
        <v>122</v>
      </c>
      <c r="F253" s="129">
        <v>200</v>
      </c>
      <c r="G253" s="19">
        <v>2400</v>
      </c>
      <c r="H253" s="6"/>
    </row>
    <row r="254" spans="1:8" ht="16.5" thickBot="1" x14ac:dyDescent="0.3">
      <c r="A254" s="90" t="s">
        <v>32</v>
      </c>
      <c r="B254" s="151" t="s">
        <v>180</v>
      </c>
      <c r="C254" s="20" t="s">
        <v>73</v>
      </c>
      <c r="D254" s="20" t="s">
        <v>72</v>
      </c>
      <c r="E254" s="18" t="s">
        <v>122</v>
      </c>
      <c r="F254" s="20">
        <v>800</v>
      </c>
      <c r="G254" s="21">
        <v>103</v>
      </c>
      <c r="H254" s="6"/>
    </row>
    <row r="255" spans="1:8" ht="19.5" thickBot="1" x14ac:dyDescent="0.35">
      <c r="A255" s="115" t="s">
        <v>231</v>
      </c>
      <c r="B255" s="140" t="s">
        <v>180</v>
      </c>
      <c r="C255" s="184"/>
      <c r="D255" s="184"/>
      <c r="E255" s="184"/>
      <c r="F255" s="184"/>
      <c r="G255" s="73">
        <f>G256</f>
        <v>4601.8</v>
      </c>
      <c r="H255" s="6"/>
    </row>
    <row r="256" spans="1:8" x14ac:dyDescent="0.25">
      <c r="A256" s="108" t="s">
        <v>121</v>
      </c>
      <c r="B256" s="163" t="s">
        <v>180</v>
      </c>
      <c r="C256" s="76" t="s">
        <v>73</v>
      </c>
      <c r="D256" s="76" t="s">
        <v>72</v>
      </c>
      <c r="E256" s="9"/>
      <c r="F256" s="76"/>
      <c r="G256" s="109">
        <f>G257</f>
        <v>4601.8</v>
      </c>
      <c r="H256" s="6"/>
    </row>
    <row r="257" spans="1:8" ht="31.5" x14ac:dyDescent="0.25">
      <c r="A257" s="86" t="s">
        <v>174</v>
      </c>
      <c r="B257" s="147" t="s">
        <v>180</v>
      </c>
      <c r="C257" s="9" t="s">
        <v>73</v>
      </c>
      <c r="D257" s="9" t="s">
        <v>72</v>
      </c>
      <c r="E257" s="9"/>
      <c r="F257" s="9"/>
      <c r="G257" s="10">
        <f>G258</f>
        <v>4601.8</v>
      </c>
      <c r="H257" s="6"/>
    </row>
    <row r="258" spans="1:8" ht="47.25" x14ac:dyDescent="0.25">
      <c r="A258" s="88" t="s">
        <v>103</v>
      </c>
      <c r="B258" s="149" t="s">
        <v>180</v>
      </c>
      <c r="C258" s="15" t="s">
        <v>73</v>
      </c>
      <c r="D258" s="15" t="s">
        <v>72</v>
      </c>
      <c r="E258" s="15" t="s">
        <v>122</v>
      </c>
      <c r="F258" s="15"/>
      <c r="G258" s="16">
        <f>G259+G260+G261</f>
        <v>4601.8</v>
      </c>
      <c r="H258" s="6"/>
    </row>
    <row r="259" spans="1:8" ht="94.5" x14ac:dyDescent="0.25">
      <c r="A259" s="89" t="s">
        <v>26</v>
      </c>
      <c r="B259" s="150" t="s">
        <v>180</v>
      </c>
      <c r="C259" s="18" t="s">
        <v>73</v>
      </c>
      <c r="D259" s="18" t="s">
        <v>72</v>
      </c>
      <c r="E259" s="18" t="s">
        <v>122</v>
      </c>
      <c r="F259" s="18">
        <v>100</v>
      </c>
      <c r="G259" s="19">
        <v>3920.3</v>
      </c>
      <c r="H259" s="6"/>
    </row>
    <row r="260" spans="1:8" ht="31.5" x14ac:dyDescent="0.25">
      <c r="A260" s="89" t="s">
        <v>20</v>
      </c>
      <c r="B260" s="150" t="s">
        <v>180</v>
      </c>
      <c r="C260" s="18" t="s">
        <v>73</v>
      </c>
      <c r="D260" s="18" t="s">
        <v>72</v>
      </c>
      <c r="E260" s="18" t="s">
        <v>122</v>
      </c>
      <c r="F260" s="18">
        <v>200</v>
      </c>
      <c r="G260" s="19">
        <v>679.5</v>
      </c>
      <c r="H260" s="6"/>
    </row>
    <row r="261" spans="1:8" ht="16.5" thickBot="1" x14ac:dyDescent="0.3">
      <c r="A261" s="90" t="s">
        <v>32</v>
      </c>
      <c r="B261" s="151" t="s">
        <v>180</v>
      </c>
      <c r="C261" s="20" t="s">
        <v>73</v>
      </c>
      <c r="D261" s="20" t="s">
        <v>72</v>
      </c>
      <c r="E261" s="20" t="s">
        <v>122</v>
      </c>
      <c r="F261" s="20">
        <v>800</v>
      </c>
      <c r="G261" s="21">
        <v>2</v>
      </c>
      <c r="H261" s="6"/>
    </row>
    <row r="262" spans="1:8" ht="19.5" thickBot="1" x14ac:dyDescent="0.3">
      <c r="A262" s="115" t="s">
        <v>232</v>
      </c>
      <c r="B262" s="184" t="s">
        <v>214</v>
      </c>
      <c r="C262" s="119"/>
      <c r="D262" s="119"/>
      <c r="E262" s="119"/>
      <c r="F262" s="119"/>
      <c r="G262" s="8">
        <f>G263</f>
        <v>1162</v>
      </c>
      <c r="H262" s="6"/>
    </row>
    <row r="263" spans="1:8" s="241" customFormat="1" ht="32.450000000000003" customHeight="1" x14ac:dyDescent="0.25">
      <c r="A263" s="317" t="s">
        <v>263</v>
      </c>
      <c r="B263" s="260" t="s">
        <v>214</v>
      </c>
      <c r="C263" s="244" t="s">
        <v>10</v>
      </c>
      <c r="D263" s="244">
        <v>13</v>
      </c>
      <c r="E263" s="244" t="s">
        <v>77</v>
      </c>
      <c r="F263" s="242"/>
      <c r="G263" s="275">
        <f>G264</f>
        <v>1162</v>
      </c>
      <c r="H263" s="263"/>
    </row>
    <row r="264" spans="1:8" s="241" customFormat="1" x14ac:dyDescent="0.25">
      <c r="A264" s="317" t="s">
        <v>264</v>
      </c>
      <c r="B264" s="261" t="s">
        <v>214</v>
      </c>
      <c r="C264" s="248" t="s">
        <v>10</v>
      </c>
      <c r="D264" s="248">
        <v>13</v>
      </c>
      <c r="E264" s="248" t="s">
        <v>261</v>
      </c>
      <c r="F264" s="242"/>
      <c r="G264" s="275">
        <f>G265</f>
        <v>1162</v>
      </c>
      <c r="H264" s="263"/>
    </row>
    <row r="265" spans="1:8" s="241" customFormat="1" ht="47.25" x14ac:dyDescent="0.25">
      <c r="A265" s="318" t="s">
        <v>265</v>
      </c>
      <c r="B265" s="251" t="s">
        <v>214</v>
      </c>
      <c r="C265" s="249" t="s">
        <v>10</v>
      </c>
      <c r="D265" s="249" t="s">
        <v>199</v>
      </c>
      <c r="E265" s="249" t="s">
        <v>262</v>
      </c>
      <c r="F265" s="249"/>
      <c r="G265" s="275">
        <f>G266+G267</f>
        <v>1162</v>
      </c>
      <c r="H265" s="263"/>
    </row>
    <row r="266" spans="1:8" s="241" customFormat="1" ht="94.5" x14ac:dyDescent="0.25">
      <c r="A266" s="262" t="s">
        <v>26</v>
      </c>
      <c r="B266" s="250" t="s">
        <v>214</v>
      </c>
      <c r="C266" s="242" t="s">
        <v>10</v>
      </c>
      <c r="D266" s="242" t="s">
        <v>199</v>
      </c>
      <c r="E266" s="242" t="s">
        <v>262</v>
      </c>
      <c r="F266" s="242" t="s">
        <v>107</v>
      </c>
      <c r="G266" s="252">
        <v>952</v>
      </c>
      <c r="H266" s="263"/>
    </row>
    <row r="267" spans="1:8" s="241" customFormat="1" ht="32.25" thickBot="1" x14ac:dyDescent="0.3">
      <c r="A267" s="262" t="s">
        <v>20</v>
      </c>
      <c r="B267" s="250" t="s">
        <v>214</v>
      </c>
      <c r="C267" s="242" t="s">
        <v>10</v>
      </c>
      <c r="D267" s="242" t="s">
        <v>199</v>
      </c>
      <c r="E267" s="242" t="s">
        <v>262</v>
      </c>
      <c r="F267" s="242" t="s">
        <v>80</v>
      </c>
      <c r="G267" s="254">
        <v>210</v>
      </c>
      <c r="H267" s="263"/>
    </row>
    <row r="268" spans="1:8" ht="19.5" thickBot="1" x14ac:dyDescent="0.3">
      <c r="A268" s="115" t="s">
        <v>250</v>
      </c>
      <c r="B268" s="184" t="s">
        <v>252</v>
      </c>
      <c r="C268" s="119"/>
      <c r="D268" s="119"/>
      <c r="E268" s="119"/>
      <c r="F268" s="119"/>
      <c r="G268" s="8">
        <f>G277+G300</f>
        <v>104938.7</v>
      </c>
      <c r="H268" s="6"/>
    </row>
    <row r="269" spans="1:8" ht="18.75" x14ac:dyDescent="0.3">
      <c r="A269" s="95" t="s">
        <v>82</v>
      </c>
      <c r="B269" s="137" t="s">
        <v>253</v>
      </c>
      <c r="C269" s="32" t="s">
        <v>28</v>
      </c>
      <c r="D269" s="32"/>
      <c r="E269" s="32"/>
      <c r="F269" s="32"/>
      <c r="G269" s="33"/>
      <c r="H269" s="6"/>
    </row>
    <row r="270" spans="1:8" s="241" customFormat="1" ht="20.25" customHeight="1" x14ac:dyDescent="0.25">
      <c r="A270" s="367" t="s">
        <v>275</v>
      </c>
      <c r="B270" s="158" t="s">
        <v>253</v>
      </c>
      <c r="C270" s="22" t="s">
        <v>28</v>
      </c>
      <c r="D270" s="22" t="s">
        <v>40</v>
      </c>
      <c r="E270" s="22"/>
      <c r="F270" s="22"/>
      <c r="G270" s="291">
        <f>G271</f>
        <v>350</v>
      </c>
      <c r="H270" s="263"/>
    </row>
    <row r="271" spans="1:8" s="241" customFormat="1" ht="20.25" customHeight="1" x14ac:dyDescent="0.25">
      <c r="A271" s="368" t="s">
        <v>276</v>
      </c>
      <c r="B271" s="251" t="s">
        <v>253</v>
      </c>
      <c r="C271" s="370" t="s">
        <v>28</v>
      </c>
      <c r="D271" s="370" t="s">
        <v>40</v>
      </c>
      <c r="E271" s="370" t="s">
        <v>254</v>
      </c>
      <c r="F271" s="370" t="s">
        <v>18</v>
      </c>
      <c r="G271" s="371">
        <f>G272</f>
        <v>350</v>
      </c>
      <c r="H271" s="263"/>
    </row>
    <row r="272" spans="1:8" s="241" customFormat="1" ht="20.25" customHeight="1" x14ac:dyDescent="0.25">
      <c r="A272" s="369" t="s">
        <v>41</v>
      </c>
      <c r="B272" s="250" t="s">
        <v>253</v>
      </c>
      <c r="C272" s="372" t="s">
        <v>28</v>
      </c>
      <c r="D272" s="372" t="s">
        <v>40</v>
      </c>
      <c r="E272" s="372" t="s">
        <v>254</v>
      </c>
      <c r="F272" s="372" t="s">
        <v>80</v>
      </c>
      <c r="G272" s="373">
        <v>350</v>
      </c>
      <c r="H272" s="263"/>
    </row>
    <row r="273" spans="1:8" x14ac:dyDescent="0.25">
      <c r="A273" s="96" t="s">
        <v>83</v>
      </c>
      <c r="B273" s="152" t="s">
        <v>253</v>
      </c>
      <c r="C273" s="22" t="s">
        <v>28</v>
      </c>
      <c r="D273" s="22" t="s">
        <v>72</v>
      </c>
      <c r="E273" s="22"/>
      <c r="F273" s="34"/>
      <c r="G273" s="23">
        <f>G274</f>
        <v>5888.7</v>
      </c>
      <c r="H273" s="6"/>
    </row>
    <row r="274" spans="1:8" ht="31.5" x14ac:dyDescent="0.25">
      <c r="A274" s="130" t="s">
        <v>84</v>
      </c>
      <c r="B274" s="148" t="s">
        <v>253</v>
      </c>
      <c r="C274" s="15" t="s">
        <v>28</v>
      </c>
      <c r="D274" s="15" t="s">
        <v>72</v>
      </c>
      <c r="E274" s="15" t="s">
        <v>85</v>
      </c>
      <c r="F274" s="35"/>
      <c r="G274" s="13">
        <f>G275</f>
        <v>5888.7</v>
      </c>
      <c r="H274" s="6"/>
    </row>
    <row r="275" spans="1:8" ht="31.5" x14ac:dyDescent="0.25">
      <c r="A275" s="36" t="s">
        <v>86</v>
      </c>
      <c r="B275" s="149" t="s">
        <v>253</v>
      </c>
      <c r="C275" s="15" t="s">
        <v>28</v>
      </c>
      <c r="D275" s="15" t="s">
        <v>72</v>
      </c>
      <c r="E275" s="15" t="s">
        <v>87</v>
      </c>
      <c r="F275" s="35">
        <v>0</v>
      </c>
      <c r="G275" s="16">
        <f>G276</f>
        <v>5888.7</v>
      </c>
      <c r="H275" s="6"/>
    </row>
    <row r="276" spans="1:8" ht="32.25" thickBot="1" x14ac:dyDescent="0.3">
      <c r="A276" s="131" t="s">
        <v>41</v>
      </c>
      <c r="B276" s="150" t="s">
        <v>253</v>
      </c>
      <c r="C276" s="18" t="s">
        <v>28</v>
      </c>
      <c r="D276" s="18" t="s">
        <v>72</v>
      </c>
      <c r="E276" s="15" t="s">
        <v>87</v>
      </c>
      <c r="F276" s="37">
        <v>200</v>
      </c>
      <c r="G276" s="19">
        <v>5888.7</v>
      </c>
      <c r="H276" s="6"/>
    </row>
    <row r="277" spans="1:8" ht="19.5" thickBot="1" x14ac:dyDescent="0.35">
      <c r="A277" s="93" t="s">
        <v>88</v>
      </c>
      <c r="B277" s="155" t="s">
        <v>253</v>
      </c>
      <c r="C277" s="27"/>
      <c r="D277" s="27"/>
      <c r="E277" s="27"/>
      <c r="F277" s="27"/>
      <c r="G277" s="28">
        <f>G270+G273</f>
        <v>6238.7</v>
      </c>
      <c r="H277" s="6"/>
    </row>
    <row r="278" spans="1:8" ht="18" customHeight="1" x14ac:dyDescent="0.25">
      <c r="A278" s="197" t="s">
        <v>89</v>
      </c>
      <c r="B278" s="148" t="s">
        <v>253</v>
      </c>
      <c r="C278" s="12" t="s">
        <v>40</v>
      </c>
      <c r="D278" s="12"/>
      <c r="E278" s="12"/>
      <c r="F278" s="12"/>
      <c r="G278" s="38"/>
      <c r="H278" s="6"/>
    </row>
    <row r="279" spans="1:8" ht="18.75" x14ac:dyDescent="0.3">
      <c r="A279" s="191" t="s">
        <v>182</v>
      </c>
      <c r="B279" s="196" t="s">
        <v>253</v>
      </c>
      <c r="C279" s="192" t="s">
        <v>40</v>
      </c>
      <c r="D279" s="193" t="s">
        <v>10</v>
      </c>
      <c r="E279" s="193"/>
      <c r="F279" s="193"/>
      <c r="G279" s="23">
        <f>G280</f>
        <v>1000</v>
      </c>
      <c r="H279" s="6"/>
    </row>
    <row r="280" spans="1:8" ht="47.25" x14ac:dyDescent="0.25">
      <c r="A280" s="194" t="s">
        <v>184</v>
      </c>
      <c r="B280" s="148" t="s">
        <v>253</v>
      </c>
      <c r="C280" s="15" t="s">
        <v>40</v>
      </c>
      <c r="D280" s="15" t="s">
        <v>10</v>
      </c>
      <c r="E280" s="15" t="s">
        <v>183</v>
      </c>
      <c r="F280" s="15"/>
      <c r="G280" s="26">
        <f>G281</f>
        <v>1000</v>
      </c>
      <c r="H280" s="6"/>
    </row>
    <row r="281" spans="1:8" ht="31.5" x14ac:dyDescent="0.25">
      <c r="A281" s="17" t="s">
        <v>20</v>
      </c>
      <c r="B281" s="148" t="s">
        <v>253</v>
      </c>
      <c r="C281" s="18" t="s">
        <v>40</v>
      </c>
      <c r="D281" s="18" t="s">
        <v>10</v>
      </c>
      <c r="E281" s="18" t="s">
        <v>183</v>
      </c>
      <c r="F281" s="18" t="s">
        <v>80</v>
      </c>
      <c r="G281" s="195">
        <v>1000</v>
      </c>
      <c r="H281" s="6"/>
    </row>
    <row r="282" spans="1:8" x14ac:dyDescent="0.25">
      <c r="A282" s="91" t="s">
        <v>90</v>
      </c>
      <c r="B282" s="152" t="s">
        <v>253</v>
      </c>
      <c r="C282" s="22" t="s">
        <v>40</v>
      </c>
      <c r="D282" s="22" t="s">
        <v>12</v>
      </c>
      <c r="E282" s="22"/>
      <c r="F282" s="22"/>
      <c r="G282" s="23">
        <f>G283</f>
        <v>6400</v>
      </c>
      <c r="H282" s="6"/>
    </row>
    <row r="283" spans="1:8" x14ac:dyDescent="0.25">
      <c r="A283" s="88" t="s">
        <v>91</v>
      </c>
      <c r="B283" s="149" t="s">
        <v>253</v>
      </c>
      <c r="C283" s="15" t="s">
        <v>40</v>
      </c>
      <c r="D283" s="15" t="s">
        <v>12</v>
      </c>
      <c r="E283" s="15" t="s">
        <v>203</v>
      </c>
      <c r="F283" s="15"/>
      <c r="G283" s="16">
        <f>G284+G285</f>
        <v>6400</v>
      </c>
      <c r="H283" s="6"/>
    </row>
    <row r="284" spans="1:8" ht="31.5" x14ac:dyDescent="0.25">
      <c r="A284" s="89" t="s">
        <v>20</v>
      </c>
      <c r="B284" s="150" t="s">
        <v>253</v>
      </c>
      <c r="C284" s="18" t="s">
        <v>40</v>
      </c>
      <c r="D284" s="18" t="s">
        <v>12</v>
      </c>
      <c r="E284" s="18" t="s">
        <v>204</v>
      </c>
      <c r="F284" s="18">
        <v>200</v>
      </c>
      <c r="G284" s="19">
        <v>2400</v>
      </c>
      <c r="H284" s="6"/>
    </row>
    <row r="285" spans="1:8" ht="47.25" x14ac:dyDescent="0.25">
      <c r="A285" s="89" t="s">
        <v>213</v>
      </c>
      <c r="B285" s="150" t="s">
        <v>253</v>
      </c>
      <c r="C285" s="18" t="s">
        <v>40</v>
      </c>
      <c r="D285" s="18" t="s">
        <v>12</v>
      </c>
      <c r="E285" s="18" t="s">
        <v>204</v>
      </c>
      <c r="F285" s="18" t="s">
        <v>93</v>
      </c>
      <c r="G285" s="19">
        <v>4000</v>
      </c>
      <c r="H285" s="6"/>
    </row>
    <row r="286" spans="1:8" x14ac:dyDescent="0.25">
      <c r="A286" s="91" t="s">
        <v>94</v>
      </c>
      <c r="B286" s="152" t="s">
        <v>253</v>
      </c>
      <c r="C286" s="22" t="s">
        <v>40</v>
      </c>
      <c r="D286" s="22" t="s">
        <v>22</v>
      </c>
      <c r="E286" s="22"/>
      <c r="F286" s="22"/>
      <c r="G286" s="23">
        <f>G287+G289+G291+G293</f>
        <v>80300</v>
      </c>
      <c r="H286" s="6"/>
    </row>
    <row r="287" spans="1:8" x14ac:dyDescent="0.25">
      <c r="A287" s="88" t="s">
        <v>95</v>
      </c>
      <c r="B287" s="149" t="s">
        <v>253</v>
      </c>
      <c r="C287" s="15" t="s">
        <v>40</v>
      </c>
      <c r="D287" s="15" t="s">
        <v>22</v>
      </c>
      <c r="E287" s="15" t="s">
        <v>205</v>
      </c>
      <c r="F287" s="15"/>
      <c r="G287" s="16">
        <f>G288</f>
        <v>13000</v>
      </c>
      <c r="H287" s="6"/>
    </row>
    <row r="288" spans="1:8" ht="31.5" x14ac:dyDescent="0.25">
      <c r="A288" s="89" t="s">
        <v>20</v>
      </c>
      <c r="B288" s="150" t="s">
        <v>253</v>
      </c>
      <c r="C288" s="18" t="s">
        <v>40</v>
      </c>
      <c r="D288" s="18" t="s">
        <v>22</v>
      </c>
      <c r="E288" s="18" t="s">
        <v>205</v>
      </c>
      <c r="F288" s="18">
        <v>200</v>
      </c>
      <c r="G288" s="19">
        <v>13000</v>
      </c>
      <c r="H288" s="6"/>
    </row>
    <row r="289" spans="1:17" x14ac:dyDescent="0.25">
      <c r="A289" s="87" t="s">
        <v>96</v>
      </c>
      <c r="B289" s="148" t="s">
        <v>253</v>
      </c>
      <c r="C289" s="12" t="s">
        <v>40</v>
      </c>
      <c r="D289" s="12" t="s">
        <v>22</v>
      </c>
      <c r="E289" s="12" t="s">
        <v>206</v>
      </c>
      <c r="F289" s="12"/>
      <c r="G289" s="13">
        <f>G290</f>
        <v>10000</v>
      </c>
      <c r="H289" s="6"/>
    </row>
    <row r="290" spans="1:17" ht="31.5" x14ac:dyDescent="0.25">
      <c r="A290" s="89" t="s">
        <v>20</v>
      </c>
      <c r="B290" s="150" t="s">
        <v>253</v>
      </c>
      <c r="C290" s="18" t="s">
        <v>40</v>
      </c>
      <c r="D290" s="18" t="s">
        <v>22</v>
      </c>
      <c r="E290" s="18" t="s">
        <v>206</v>
      </c>
      <c r="F290" s="18">
        <v>200</v>
      </c>
      <c r="G290" s="19">
        <v>10000</v>
      </c>
      <c r="H290" s="6"/>
    </row>
    <row r="291" spans="1:17" x14ac:dyDescent="0.25">
      <c r="A291" s="87" t="s">
        <v>97</v>
      </c>
      <c r="B291" s="148" t="s">
        <v>253</v>
      </c>
      <c r="C291" s="12" t="s">
        <v>40</v>
      </c>
      <c r="D291" s="12" t="s">
        <v>22</v>
      </c>
      <c r="E291" s="12" t="s">
        <v>207</v>
      </c>
      <c r="F291" s="12"/>
      <c r="G291" s="13">
        <f>G292</f>
        <v>1300</v>
      </c>
      <c r="H291" s="6"/>
    </row>
    <row r="292" spans="1:17" ht="31.5" x14ac:dyDescent="0.25">
      <c r="A292" s="89" t="s">
        <v>19</v>
      </c>
      <c r="B292" s="150" t="s">
        <v>253</v>
      </c>
      <c r="C292" s="18" t="s">
        <v>40</v>
      </c>
      <c r="D292" s="18" t="s">
        <v>22</v>
      </c>
      <c r="E292" s="18" t="s">
        <v>207</v>
      </c>
      <c r="F292" s="18">
        <v>200</v>
      </c>
      <c r="G292" s="19">
        <v>1300</v>
      </c>
      <c r="H292" s="6"/>
    </row>
    <row r="293" spans="1:17" ht="31.9" customHeight="1" x14ac:dyDescent="0.25">
      <c r="A293" s="87" t="s">
        <v>98</v>
      </c>
      <c r="B293" s="148" t="s">
        <v>253</v>
      </c>
      <c r="C293" s="12" t="s">
        <v>40</v>
      </c>
      <c r="D293" s="12" t="s">
        <v>22</v>
      </c>
      <c r="E293" s="12" t="s">
        <v>208</v>
      </c>
      <c r="F293" s="12"/>
      <c r="G293" s="13">
        <f>G294</f>
        <v>56000</v>
      </c>
      <c r="H293" s="6"/>
    </row>
    <row r="294" spans="1:17" ht="31.5" x14ac:dyDescent="0.25">
      <c r="A294" s="89" t="s">
        <v>20</v>
      </c>
      <c r="B294" s="150" t="s">
        <v>253</v>
      </c>
      <c r="C294" s="18" t="s">
        <v>40</v>
      </c>
      <c r="D294" s="18" t="s">
        <v>22</v>
      </c>
      <c r="E294" s="18" t="s">
        <v>208</v>
      </c>
      <c r="F294" s="18">
        <v>200</v>
      </c>
      <c r="G294" s="19">
        <v>56000</v>
      </c>
      <c r="H294" s="6"/>
    </row>
    <row r="295" spans="1:17" ht="31.5" x14ac:dyDescent="0.25">
      <c r="A295" s="91" t="s">
        <v>99</v>
      </c>
      <c r="B295" s="152" t="s">
        <v>253</v>
      </c>
      <c r="C295" s="22" t="s">
        <v>40</v>
      </c>
      <c r="D295" s="22" t="s">
        <v>40</v>
      </c>
      <c r="E295" s="22"/>
      <c r="F295" s="22"/>
      <c r="G295" s="23">
        <f>G296</f>
        <v>11000</v>
      </c>
      <c r="H295" s="6"/>
    </row>
    <row r="296" spans="1:17" ht="31.5" x14ac:dyDescent="0.25">
      <c r="A296" s="86" t="s">
        <v>33</v>
      </c>
      <c r="B296" s="147" t="s">
        <v>253</v>
      </c>
      <c r="C296" s="12" t="s">
        <v>40</v>
      </c>
      <c r="D296" s="12" t="s">
        <v>40</v>
      </c>
      <c r="E296" s="12" t="s">
        <v>68</v>
      </c>
      <c r="F296" s="12"/>
      <c r="G296" s="13">
        <f>G297</f>
        <v>11000</v>
      </c>
      <c r="H296" s="6"/>
    </row>
    <row r="297" spans="1:17" ht="31.5" x14ac:dyDescent="0.25">
      <c r="A297" s="88" t="s">
        <v>279</v>
      </c>
      <c r="B297" s="149" t="s">
        <v>253</v>
      </c>
      <c r="C297" s="15" t="s">
        <v>40</v>
      </c>
      <c r="D297" s="15" t="s">
        <v>40</v>
      </c>
      <c r="E297" s="15" t="s">
        <v>277</v>
      </c>
      <c r="F297" s="15"/>
      <c r="G297" s="16">
        <f>G298+G299</f>
        <v>11000</v>
      </c>
      <c r="H297" s="6"/>
    </row>
    <row r="298" spans="1:17" ht="50.25" customHeight="1" x14ac:dyDescent="0.25">
      <c r="A298" s="89" t="s">
        <v>26</v>
      </c>
      <c r="B298" s="150" t="s">
        <v>253</v>
      </c>
      <c r="C298" s="18" t="s">
        <v>40</v>
      </c>
      <c r="D298" s="18" t="s">
        <v>40</v>
      </c>
      <c r="E298" s="18" t="s">
        <v>277</v>
      </c>
      <c r="F298" s="18">
        <v>100</v>
      </c>
      <c r="G298" s="19">
        <v>4743.7</v>
      </c>
      <c r="H298" s="6"/>
    </row>
    <row r="299" spans="1:17" ht="48" thickBot="1" x14ac:dyDescent="0.3">
      <c r="A299" s="89" t="s">
        <v>278</v>
      </c>
      <c r="B299" s="150" t="s">
        <v>253</v>
      </c>
      <c r="C299" s="18" t="s">
        <v>40</v>
      </c>
      <c r="D299" s="18" t="s">
        <v>40</v>
      </c>
      <c r="E299" s="18" t="s">
        <v>277</v>
      </c>
      <c r="F299" s="18">
        <v>200</v>
      </c>
      <c r="G299" s="19">
        <v>6256.3</v>
      </c>
      <c r="H299" s="6"/>
    </row>
    <row r="300" spans="1:17" ht="19.5" thickBot="1" x14ac:dyDescent="0.35">
      <c r="A300" s="93" t="s">
        <v>100</v>
      </c>
      <c r="B300" s="155" t="s">
        <v>253</v>
      </c>
      <c r="C300" s="27"/>
      <c r="D300" s="27"/>
      <c r="E300" s="27"/>
      <c r="F300" s="27"/>
      <c r="G300" s="28">
        <f>G279+G282+G286+G295</f>
        <v>98700</v>
      </c>
      <c r="H300" s="6"/>
    </row>
    <row r="301" spans="1:17" s="125" customFormat="1" ht="21" thickBot="1" x14ac:dyDescent="0.35">
      <c r="A301" s="126" t="s">
        <v>169</v>
      </c>
      <c r="B301" s="145" t="s">
        <v>253</v>
      </c>
      <c r="C301" s="127"/>
      <c r="D301" s="127"/>
      <c r="E301" s="127"/>
      <c r="F301" s="127"/>
      <c r="G301" s="213">
        <f>G16+G120+G128+G141+G200+G222+G229+G239+G248+G255+G262+G268</f>
        <v>1449510.1310000001</v>
      </c>
      <c r="I301" s="179"/>
      <c r="J301" s="179"/>
      <c r="K301" s="179"/>
      <c r="L301" s="179"/>
      <c r="M301" s="179"/>
      <c r="N301" s="179"/>
      <c r="O301" s="179"/>
      <c r="P301" s="179"/>
      <c r="Q301" s="179"/>
    </row>
    <row r="302" spans="1:17" x14ac:dyDescent="0.25">
      <c r="G302" s="212"/>
      <c r="K302" s="237"/>
    </row>
    <row r="303" spans="1:17" x14ac:dyDescent="0.25">
      <c r="D303" s="178" t="s">
        <v>281</v>
      </c>
      <c r="G303" s="304"/>
      <c r="K303" s="237"/>
    </row>
    <row r="304" spans="1:17" x14ac:dyDescent="0.25">
      <c r="K304" s="237"/>
    </row>
    <row r="305" spans="1:18" x14ac:dyDescent="0.25">
      <c r="G305" s="214"/>
      <c r="H305" s="178"/>
      <c r="K305" s="237"/>
    </row>
    <row r="306" spans="1:18" x14ac:dyDescent="0.25">
      <c r="H306" s="178"/>
      <c r="K306" s="237"/>
    </row>
    <row r="307" spans="1:18" x14ac:dyDescent="0.25">
      <c r="K307" s="237"/>
    </row>
    <row r="312" spans="1:18" x14ac:dyDescent="0.25">
      <c r="A312" s="179"/>
      <c r="B312" s="177"/>
      <c r="C312" s="230"/>
      <c r="D312" s="177"/>
      <c r="E312" s="177"/>
      <c r="F312" s="177"/>
      <c r="G312" s="177"/>
      <c r="H312" s="177"/>
    </row>
    <row r="313" spans="1:18" x14ac:dyDescent="0.25">
      <c r="A313" s="179"/>
      <c r="E313" s="231"/>
      <c r="F313" s="231"/>
      <c r="G313" s="232"/>
      <c r="H313" s="215"/>
      <c r="I313" s="302"/>
      <c r="J313" s="302"/>
      <c r="K313" s="302"/>
      <c r="L313" s="302"/>
      <c r="M313" s="303"/>
      <c r="N313" s="302"/>
      <c r="O313" s="302"/>
      <c r="P313" s="302"/>
      <c r="Q313" s="302"/>
    </row>
    <row r="314" spans="1:18" x14ac:dyDescent="0.25">
      <c r="A314" s="179"/>
      <c r="C314" s="236"/>
      <c r="D314" s="236"/>
      <c r="E314" s="235"/>
      <c r="F314" s="233"/>
      <c r="G314" s="233"/>
      <c r="H314" s="233"/>
      <c r="I314" s="233"/>
    </row>
    <row r="315" spans="1:18" x14ac:dyDescent="0.25">
      <c r="A315" s="179"/>
      <c r="I315" s="215"/>
      <c r="J315" s="215"/>
      <c r="K315" s="217"/>
      <c r="L315" s="215"/>
      <c r="M315" s="215"/>
      <c r="N315" s="215"/>
      <c r="O315" s="215"/>
      <c r="P315" s="215"/>
      <c r="Q315" s="215"/>
      <c r="R315" s="216"/>
    </row>
  </sheetData>
  <mergeCells count="7">
    <mergeCell ref="A9:G9"/>
    <mergeCell ref="A10:G10"/>
    <mergeCell ref="A11:G11"/>
    <mergeCell ref="C3:G3"/>
    <mergeCell ref="C5:G5"/>
    <mergeCell ref="C6:G6"/>
    <mergeCell ref="E4:G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3"/>
  <sheetViews>
    <sheetView view="pageBreakPreview" topLeftCell="A286" zoomScale="90" zoomScaleSheetLayoutView="90" workbookViewId="0">
      <selection activeCell="G302" sqref="G302:H304"/>
    </sheetView>
  </sheetViews>
  <sheetFormatPr defaultColWidth="9.140625" defaultRowHeight="15.75" x14ac:dyDescent="0.25"/>
  <cols>
    <col min="1" max="1" width="42.5703125" style="177" customWidth="1"/>
    <col min="2" max="2" width="6.5703125" style="178" customWidth="1"/>
    <col min="3" max="3" width="4.5703125" style="178" customWidth="1"/>
    <col min="4" max="4" width="5.85546875" style="178" customWidth="1"/>
    <col min="5" max="5" width="16.7109375" style="178" customWidth="1"/>
    <col min="6" max="6" width="6.140625" style="178" customWidth="1"/>
    <col min="7" max="7" width="19" style="180" customWidth="1"/>
    <col min="8" max="8" width="19.85546875" style="180" customWidth="1"/>
    <col min="9" max="9" width="9.140625" style="179"/>
    <col min="10" max="10" width="10.5703125" style="179" bestFit="1" customWidth="1"/>
    <col min="11" max="11" width="17.7109375" style="179" customWidth="1"/>
    <col min="12" max="12" width="11.28515625" style="179" customWidth="1"/>
    <col min="13" max="14" width="9.140625" style="179"/>
    <col min="15" max="15" width="16.28515625" style="179" customWidth="1"/>
    <col min="16" max="16" width="16" style="179" customWidth="1"/>
    <col min="17" max="17" width="9.140625" style="179"/>
    <col min="18" max="18" width="17.7109375" style="179" customWidth="1"/>
    <col min="19" max="16384" width="9.140625" style="179"/>
  </cols>
  <sheetData>
    <row r="2" spans="1:16" x14ac:dyDescent="0.25">
      <c r="G2" s="1"/>
      <c r="H2" s="1" t="s">
        <v>258</v>
      </c>
    </row>
    <row r="3" spans="1:16" x14ac:dyDescent="0.25">
      <c r="A3" s="573" t="s">
        <v>0</v>
      </c>
      <c r="B3" s="573"/>
      <c r="C3" s="573"/>
      <c r="D3" s="573"/>
      <c r="E3" s="573"/>
      <c r="F3" s="573"/>
      <c r="G3" s="573"/>
      <c r="H3" s="573"/>
      <c r="O3" s="315"/>
      <c r="P3" s="315"/>
    </row>
    <row r="4" spans="1:16" x14ac:dyDescent="0.25">
      <c r="A4" s="180"/>
      <c r="B4" s="240"/>
      <c r="C4" s="573" t="s">
        <v>233</v>
      </c>
      <c r="D4" s="573"/>
      <c r="E4" s="573"/>
      <c r="F4" s="573"/>
      <c r="G4" s="573"/>
      <c r="H4" s="573"/>
      <c r="I4" s="225"/>
    </row>
    <row r="5" spans="1:16" x14ac:dyDescent="0.25">
      <c r="A5" s="573" t="s">
        <v>1</v>
      </c>
      <c r="B5" s="573"/>
      <c r="C5" s="573"/>
      <c r="D5" s="573"/>
      <c r="E5" s="573"/>
      <c r="F5" s="573"/>
      <c r="G5" s="573"/>
      <c r="H5" s="573"/>
    </row>
    <row r="6" spans="1:16" x14ac:dyDescent="0.25">
      <c r="A6" s="180"/>
      <c r="B6" s="240"/>
      <c r="C6" s="573" t="s">
        <v>234</v>
      </c>
      <c r="D6" s="573"/>
      <c r="E6" s="573"/>
      <c r="F6" s="573"/>
      <c r="G6" s="573"/>
      <c r="H6" s="573"/>
    </row>
    <row r="7" spans="1:16" x14ac:dyDescent="0.25">
      <c r="E7" s="239"/>
      <c r="F7" s="239"/>
      <c r="G7" s="239"/>
      <c r="H7" s="239"/>
    </row>
    <row r="8" spans="1:16" x14ac:dyDescent="0.25">
      <c r="E8" s="239"/>
      <c r="F8" s="239"/>
      <c r="G8" s="239"/>
      <c r="H8" s="239"/>
    </row>
    <row r="9" spans="1:16" ht="18.75" x14ac:dyDescent="0.25">
      <c r="A9" s="574" t="s">
        <v>157</v>
      </c>
      <c r="B9" s="574"/>
      <c r="C9" s="574"/>
      <c r="D9" s="574"/>
      <c r="E9" s="574"/>
      <c r="F9" s="574"/>
      <c r="G9" s="574"/>
      <c r="H9" s="574"/>
      <c r="O9" s="316"/>
      <c r="P9" s="316"/>
    </row>
    <row r="10" spans="1:16" ht="18.75" x14ac:dyDescent="0.25">
      <c r="A10" s="574" t="s">
        <v>158</v>
      </c>
      <c r="B10" s="574"/>
      <c r="C10" s="574"/>
      <c r="D10" s="574"/>
      <c r="E10" s="574"/>
      <c r="F10" s="574"/>
      <c r="G10" s="574"/>
      <c r="H10" s="574"/>
    </row>
    <row r="11" spans="1:16" ht="18.75" x14ac:dyDescent="0.25">
      <c r="A11" s="574" t="s">
        <v>235</v>
      </c>
      <c r="B11" s="574"/>
      <c r="C11" s="574"/>
      <c r="D11" s="574"/>
      <c r="E11" s="574"/>
      <c r="F11" s="574"/>
      <c r="G11" s="574"/>
      <c r="H11" s="574"/>
    </row>
    <row r="12" spans="1:16" ht="18.75" x14ac:dyDescent="0.3">
      <c r="A12" s="238"/>
      <c r="B12" s="133"/>
      <c r="C12" s="238"/>
      <c r="D12" s="238"/>
      <c r="E12" s="238"/>
      <c r="F12" s="238"/>
      <c r="G12" s="238"/>
      <c r="H12" s="238"/>
    </row>
    <row r="13" spans="1:16" ht="16.5" thickBot="1" x14ac:dyDescent="0.3">
      <c r="H13" s="180" t="s">
        <v>2</v>
      </c>
    </row>
    <row r="14" spans="1:16" s="187" customFormat="1" ht="38.25" customHeight="1" thickBot="1" x14ac:dyDescent="0.3">
      <c r="A14" s="2" t="s">
        <v>3</v>
      </c>
      <c r="B14" s="134" t="s">
        <v>170</v>
      </c>
      <c r="C14" s="3" t="s">
        <v>4</v>
      </c>
      <c r="D14" s="3" t="s">
        <v>5</v>
      </c>
      <c r="E14" s="3" t="s">
        <v>6</v>
      </c>
      <c r="F14" s="501" t="s">
        <v>7</v>
      </c>
      <c r="G14" s="434" t="s">
        <v>256</v>
      </c>
      <c r="H14" s="434" t="s">
        <v>257</v>
      </c>
    </row>
    <row r="15" spans="1:16" ht="16.5" thickBot="1" x14ac:dyDescent="0.3">
      <c r="A15" s="83">
        <v>1</v>
      </c>
      <c r="B15" s="135"/>
      <c r="C15" s="64">
        <v>2</v>
      </c>
      <c r="D15" s="64">
        <v>3</v>
      </c>
      <c r="E15" s="64">
        <v>4</v>
      </c>
      <c r="F15" s="502">
        <v>5</v>
      </c>
      <c r="G15" s="435">
        <v>6</v>
      </c>
      <c r="H15" s="435">
        <v>6</v>
      </c>
    </row>
    <row r="16" spans="1:16" s="181" customFormat="1" ht="57" thickBot="1" x14ac:dyDescent="0.35">
      <c r="A16" s="128" t="s">
        <v>159</v>
      </c>
      <c r="B16" s="136" t="s">
        <v>172</v>
      </c>
      <c r="C16" s="77"/>
      <c r="D16" s="77"/>
      <c r="E16" s="77"/>
      <c r="F16" s="503"/>
      <c r="G16" s="436" t="s">
        <v>259</v>
      </c>
      <c r="H16" s="436" t="s">
        <v>260</v>
      </c>
    </row>
    <row r="17" spans="1:8" ht="23.25" customHeight="1" x14ac:dyDescent="0.25">
      <c r="A17" s="395" t="s">
        <v>9</v>
      </c>
      <c r="B17" s="413" t="s">
        <v>172</v>
      </c>
      <c r="C17" s="414" t="s">
        <v>10</v>
      </c>
      <c r="D17" s="414"/>
      <c r="E17" s="414"/>
      <c r="F17" s="504"/>
      <c r="G17" s="437"/>
      <c r="H17" s="437"/>
    </row>
    <row r="18" spans="1:8" ht="47.25" x14ac:dyDescent="0.25">
      <c r="A18" s="91" t="s">
        <v>11</v>
      </c>
      <c r="B18" s="158" t="s">
        <v>172</v>
      </c>
      <c r="C18" s="22" t="s">
        <v>10</v>
      </c>
      <c r="D18" s="22" t="s">
        <v>12</v>
      </c>
      <c r="E18" s="22"/>
      <c r="F18" s="505"/>
      <c r="G18" s="438">
        <f t="shared" ref="G18:H20" si="0">G19</f>
        <v>1900.2</v>
      </c>
      <c r="H18" s="438">
        <f t="shared" si="0"/>
        <v>1900.2</v>
      </c>
    </row>
    <row r="19" spans="1:8" ht="36.75" customHeight="1" x14ac:dyDescent="0.25">
      <c r="A19" s="86" t="s">
        <v>13</v>
      </c>
      <c r="B19" s="147" t="s">
        <v>172</v>
      </c>
      <c r="C19" s="9" t="s">
        <v>10</v>
      </c>
      <c r="D19" s="9" t="s">
        <v>12</v>
      </c>
      <c r="E19" s="9">
        <v>88</v>
      </c>
      <c r="F19" s="506"/>
      <c r="G19" s="439">
        <f t="shared" si="0"/>
        <v>1900.2</v>
      </c>
      <c r="H19" s="439">
        <f t="shared" si="0"/>
        <v>1900.2</v>
      </c>
    </row>
    <row r="20" spans="1:8" x14ac:dyDescent="0.25">
      <c r="A20" s="87" t="s">
        <v>14</v>
      </c>
      <c r="B20" s="148" t="s">
        <v>172</v>
      </c>
      <c r="C20" s="12" t="s">
        <v>10</v>
      </c>
      <c r="D20" s="12" t="s">
        <v>12</v>
      </c>
      <c r="E20" s="12" t="s">
        <v>15</v>
      </c>
      <c r="F20" s="507"/>
      <c r="G20" s="354">
        <f t="shared" si="0"/>
        <v>1900.2</v>
      </c>
      <c r="H20" s="354">
        <f t="shared" si="0"/>
        <v>1900.2</v>
      </c>
    </row>
    <row r="21" spans="1:8" ht="31.5" x14ac:dyDescent="0.25">
      <c r="A21" s="88" t="s">
        <v>16</v>
      </c>
      <c r="B21" s="149" t="s">
        <v>172</v>
      </c>
      <c r="C21" s="15" t="s">
        <v>10</v>
      </c>
      <c r="D21" s="15" t="s">
        <v>12</v>
      </c>
      <c r="E21" s="15" t="s">
        <v>17</v>
      </c>
      <c r="F21" s="508"/>
      <c r="G21" s="355">
        <f>G22+G23</f>
        <v>1900.2</v>
      </c>
      <c r="H21" s="355">
        <f>H22+H23</f>
        <v>1900.2</v>
      </c>
    </row>
    <row r="22" spans="1:8" ht="31.5" x14ac:dyDescent="0.25">
      <c r="A22" s="89" t="s">
        <v>19</v>
      </c>
      <c r="B22" s="150" t="s">
        <v>172</v>
      </c>
      <c r="C22" s="18" t="s">
        <v>10</v>
      </c>
      <c r="D22" s="18" t="s">
        <v>12</v>
      </c>
      <c r="E22" s="18" t="s">
        <v>17</v>
      </c>
      <c r="F22" s="509">
        <v>100</v>
      </c>
      <c r="G22" s="356">
        <v>1600.2</v>
      </c>
      <c r="H22" s="356">
        <v>1600.2</v>
      </c>
    </row>
    <row r="23" spans="1:8" ht="47.25" x14ac:dyDescent="0.25">
      <c r="A23" s="90" t="s">
        <v>20</v>
      </c>
      <c r="B23" s="151" t="s">
        <v>172</v>
      </c>
      <c r="C23" s="20" t="s">
        <v>10</v>
      </c>
      <c r="D23" s="20" t="s">
        <v>12</v>
      </c>
      <c r="E23" s="20" t="s">
        <v>17</v>
      </c>
      <c r="F23" s="510">
        <v>200</v>
      </c>
      <c r="G23" s="357">
        <v>300</v>
      </c>
      <c r="H23" s="357">
        <v>300</v>
      </c>
    </row>
    <row r="24" spans="1:8" ht="78.75" x14ac:dyDescent="0.25">
      <c r="A24" s="91" t="s">
        <v>21</v>
      </c>
      <c r="B24" s="158" t="s">
        <v>172</v>
      </c>
      <c r="C24" s="22" t="s">
        <v>10</v>
      </c>
      <c r="D24" s="22" t="s">
        <v>22</v>
      </c>
      <c r="E24" s="22"/>
      <c r="F24" s="505"/>
      <c r="G24" s="438">
        <f t="shared" ref="G24:H26" si="1">G25</f>
        <v>1047.9000000000001</v>
      </c>
      <c r="H24" s="438">
        <f t="shared" si="1"/>
        <v>1047.9000000000001</v>
      </c>
    </row>
    <row r="25" spans="1:8" ht="31.5" x14ac:dyDescent="0.25">
      <c r="A25" s="86" t="s">
        <v>211</v>
      </c>
      <c r="B25" s="147" t="s">
        <v>172</v>
      </c>
      <c r="C25" s="9" t="s">
        <v>10</v>
      </c>
      <c r="D25" s="9" t="s">
        <v>22</v>
      </c>
      <c r="E25" s="9">
        <v>91</v>
      </c>
      <c r="F25" s="506"/>
      <c r="G25" s="439">
        <f t="shared" si="1"/>
        <v>1047.9000000000001</v>
      </c>
      <c r="H25" s="439">
        <f t="shared" si="1"/>
        <v>1047.9000000000001</v>
      </c>
    </row>
    <row r="26" spans="1:8" ht="31.5" x14ac:dyDescent="0.25">
      <c r="A26" s="87" t="s">
        <v>23</v>
      </c>
      <c r="B26" s="148" t="s">
        <v>172</v>
      </c>
      <c r="C26" s="12">
        <v>1</v>
      </c>
      <c r="D26" s="12">
        <v>3</v>
      </c>
      <c r="E26" s="12" t="s">
        <v>24</v>
      </c>
      <c r="F26" s="507"/>
      <c r="G26" s="354">
        <f t="shared" si="1"/>
        <v>1047.9000000000001</v>
      </c>
      <c r="H26" s="354">
        <f t="shared" si="1"/>
        <v>1047.9000000000001</v>
      </c>
    </row>
    <row r="27" spans="1:8" ht="31.5" x14ac:dyDescent="0.25">
      <c r="A27" s="88" t="s">
        <v>16</v>
      </c>
      <c r="B27" s="149" t="s">
        <v>172</v>
      </c>
      <c r="C27" s="15" t="s">
        <v>10</v>
      </c>
      <c r="D27" s="15" t="s">
        <v>22</v>
      </c>
      <c r="E27" s="15" t="s">
        <v>25</v>
      </c>
      <c r="F27" s="508"/>
      <c r="G27" s="355">
        <f>G28+G29</f>
        <v>1047.9000000000001</v>
      </c>
      <c r="H27" s="355">
        <f>H28+H29</f>
        <v>1047.9000000000001</v>
      </c>
    </row>
    <row r="28" spans="1:8" ht="50.25" customHeight="1" x14ac:dyDescent="0.25">
      <c r="A28" s="89" t="s">
        <v>26</v>
      </c>
      <c r="B28" s="150" t="s">
        <v>172</v>
      </c>
      <c r="C28" s="18" t="s">
        <v>10</v>
      </c>
      <c r="D28" s="18" t="s">
        <v>22</v>
      </c>
      <c r="E28" s="18" t="s">
        <v>25</v>
      </c>
      <c r="F28" s="509">
        <v>100</v>
      </c>
      <c r="G28" s="356">
        <v>947.9</v>
      </c>
      <c r="H28" s="356">
        <v>947.9</v>
      </c>
    </row>
    <row r="29" spans="1:8" ht="50.25" customHeight="1" x14ac:dyDescent="0.25">
      <c r="A29" s="90" t="s">
        <v>20</v>
      </c>
      <c r="B29" s="151" t="s">
        <v>172</v>
      </c>
      <c r="C29" s="20" t="s">
        <v>10</v>
      </c>
      <c r="D29" s="20" t="s">
        <v>22</v>
      </c>
      <c r="E29" s="20" t="s">
        <v>25</v>
      </c>
      <c r="F29" s="510">
        <v>200</v>
      </c>
      <c r="G29" s="357">
        <v>100</v>
      </c>
      <c r="H29" s="357">
        <v>100</v>
      </c>
    </row>
    <row r="30" spans="1:8" ht="63" x14ac:dyDescent="0.25">
      <c r="A30" s="91" t="s">
        <v>27</v>
      </c>
      <c r="B30" s="158" t="s">
        <v>172</v>
      </c>
      <c r="C30" s="22" t="s">
        <v>10</v>
      </c>
      <c r="D30" s="22" t="s">
        <v>28</v>
      </c>
      <c r="E30" s="22" t="s">
        <v>171</v>
      </c>
      <c r="F30" s="505"/>
      <c r="G30" s="438">
        <f>G31+G37</f>
        <v>31069.9</v>
      </c>
      <c r="H30" s="438">
        <f>H31+H37</f>
        <v>31069.9</v>
      </c>
    </row>
    <row r="31" spans="1:8" ht="31.5" x14ac:dyDescent="0.25">
      <c r="A31" s="86" t="s">
        <v>13</v>
      </c>
      <c r="B31" s="147" t="s">
        <v>172</v>
      </c>
      <c r="C31" s="9" t="s">
        <v>10</v>
      </c>
      <c r="D31" s="9" t="s">
        <v>28</v>
      </c>
      <c r="E31" s="9">
        <v>88</v>
      </c>
      <c r="F31" s="506"/>
      <c r="G31" s="439">
        <f>G32</f>
        <v>29794.9</v>
      </c>
      <c r="H31" s="439">
        <f>H32</f>
        <v>29794.9</v>
      </c>
    </row>
    <row r="32" spans="1:8" ht="31.5" x14ac:dyDescent="0.25">
      <c r="A32" s="87" t="s">
        <v>29</v>
      </c>
      <c r="B32" s="148" t="s">
        <v>172</v>
      </c>
      <c r="C32" s="12" t="s">
        <v>10</v>
      </c>
      <c r="D32" s="12" t="s">
        <v>28</v>
      </c>
      <c r="E32" s="12" t="s">
        <v>30</v>
      </c>
      <c r="F32" s="507"/>
      <c r="G32" s="354">
        <f>G33</f>
        <v>29794.9</v>
      </c>
      <c r="H32" s="354">
        <f>H33</f>
        <v>29794.9</v>
      </c>
    </row>
    <row r="33" spans="1:8" ht="31.5" x14ac:dyDescent="0.25">
      <c r="A33" s="88" t="s">
        <v>16</v>
      </c>
      <c r="B33" s="149" t="s">
        <v>172</v>
      </c>
      <c r="C33" s="15" t="s">
        <v>10</v>
      </c>
      <c r="D33" s="15" t="s">
        <v>28</v>
      </c>
      <c r="E33" s="15" t="s">
        <v>31</v>
      </c>
      <c r="F33" s="508"/>
      <c r="G33" s="355">
        <f>G34+G35+G36</f>
        <v>29794.9</v>
      </c>
      <c r="H33" s="355">
        <f>H34+H35+H36</f>
        <v>29794.9</v>
      </c>
    </row>
    <row r="34" spans="1:8" ht="50.25" customHeight="1" x14ac:dyDescent="0.25">
      <c r="A34" s="89" t="s">
        <v>26</v>
      </c>
      <c r="B34" s="150" t="s">
        <v>172</v>
      </c>
      <c r="C34" s="18" t="s">
        <v>10</v>
      </c>
      <c r="D34" s="18" t="s">
        <v>28</v>
      </c>
      <c r="E34" s="18" t="s">
        <v>31</v>
      </c>
      <c r="F34" s="509">
        <v>100</v>
      </c>
      <c r="G34" s="356">
        <v>21993</v>
      </c>
      <c r="H34" s="356">
        <v>21993</v>
      </c>
    </row>
    <row r="35" spans="1:8" ht="50.25" customHeight="1" x14ac:dyDescent="0.25">
      <c r="A35" s="89" t="s">
        <v>20</v>
      </c>
      <c r="B35" s="150" t="s">
        <v>172</v>
      </c>
      <c r="C35" s="18" t="s">
        <v>10</v>
      </c>
      <c r="D35" s="18" t="s">
        <v>28</v>
      </c>
      <c r="E35" s="18" t="s">
        <v>31</v>
      </c>
      <c r="F35" s="509">
        <v>200</v>
      </c>
      <c r="G35" s="356">
        <v>7566.9</v>
      </c>
      <c r="H35" s="356">
        <v>7566.9</v>
      </c>
    </row>
    <row r="36" spans="1:8" x14ac:dyDescent="0.25">
      <c r="A36" s="89" t="s">
        <v>32</v>
      </c>
      <c r="B36" s="150" t="s">
        <v>172</v>
      </c>
      <c r="C36" s="18" t="s">
        <v>10</v>
      </c>
      <c r="D36" s="18" t="s">
        <v>28</v>
      </c>
      <c r="E36" s="18" t="s">
        <v>31</v>
      </c>
      <c r="F36" s="509">
        <v>800</v>
      </c>
      <c r="G36" s="356">
        <v>235</v>
      </c>
      <c r="H36" s="356">
        <v>235</v>
      </c>
    </row>
    <row r="37" spans="1:8" ht="31.5" x14ac:dyDescent="0.25">
      <c r="A37" s="87" t="s">
        <v>33</v>
      </c>
      <c r="B37" s="148" t="s">
        <v>172</v>
      </c>
      <c r="C37" s="12" t="s">
        <v>10</v>
      </c>
      <c r="D37" s="12" t="s">
        <v>28</v>
      </c>
      <c r="E37" s="12">
        <v>99</v>
      </c>
      <c r="F37" s="507"/>
      <c r="G37" s="354">
        <f>G38+G42</f>
        <v>1275</v>
      </c>
      <c r="H37" s="354">
        <f>H38+H42</f>
        <v>1275</v>
      </c>
    </row>
    <row r="38" spans="1:8" x14ac:dyDescent="0.25">
      <c r="A38" s="87" t="s">
        <v>34</v>
      </c>
      <c r="B38" s="148" t="s">
        <v>172</v>
      </c>
      <c r="C38" s="12" t="s">
        <v>10</v>
      </c>
      <c r="D38" s="12" t="s">
        <v>28</v>
      </c>
      <c r="E38" s="12" t="s">
        <v>35</v>
      </c>
      <c r="F38" s="507"/>
      <c r="G38" s="354">
        <f>G39</f>
        <v>879</v>
      </c>
      <c r="H38" s="354">
        <f>H39</f>
        <v>879</v>
      </c>
    </row>
    <row r="39" spans="1:8" ht="73.5" customHeight="1" x14ac:dyDescent="0.25">
      <c r="A39" s="88" t="s">
        <v>36</v>
      </c>
      <c r="B39" s="149" t="s">
        <v>172</v>
      </c>
      <c r="C39" s="15" t="s">
        <v>10</v>
      </c>
      <c r="D39" s="15" t="s">
        <v>28</v>
      </c>
      <c r="E39" s="15" t="s">
        <v>37</v>
      </c>
      <c r="F39" s="508"/>
      <c r="G39" s="355">
        <f>G40+G41</f>
        <v>879</v>
      </c>
      <c r="H39" s="355">
        <f>H40+H41</f>
        <v>879</v>
      </c>
    </row>
    <row r="40" spans="1:8" ht="50.25" customHeight="1" x14ac:dyDescent="0.25">
      <c r="A40" s="89" t="s">
        <v>26</v>
      </c>
      <c r="B40" s="150" t="s">
        <v>172</v>
      </c>
      <c r="C40" s="18" t="s">
        <v>10</v>
      </c>
      <c r="D40" s="18" t="s">
        <v>28</v>
      </c>
      <c r="E40" s="18" t="s">
        <v>37</v>
      </c>
      <c r="F40" s="509">
        <v>100</v>
      </c>
      <c r="G40" s="356">
        <v>856.8</v>
      </c>
      <c r="H40" s="356">
        <v>856.8</v>
      </c>
    </row>
    <row r="41" spans="1:8" ht="50.25" customHeight="1" x14ac:dyDescent="0.25">
      <c r="A41" s="89" t="s">
        <v>20</v>
      </c>
      <c r="B41" s="150" t="s">
        <v>172</v>
      </c>
      <c r="C41" s="18" t="s">
        <v>10</v>
      </c>
      <c r="D41" s="18" t="s">
        <v>28</v>
      </c>
      <c r="E41" s="18" t="s">
        <v>37</v>
      </c>
      <c r="F41" s="509">
        <v>200</v>
      </c>
      <c r="G41" s="356">
        <v>22.2</v>
      </c>
      <c r="H41" s="356">
        <v>22.2</v>
      </c>
    </row>
    <row r="42" spans="1:8" ht="110.25" x14ac:dyDescent="0.25">
      <c r="A42" s="88" t="s">
        <v>38</v>
      </c>
      <c r="B42" s="149" t="s">
        <v>172</v>
      </c>
      <c r="C42" s="15" t="s">
        <v>10</v>
      </c>
      <c r="D42" s="15" t="s">
        <v>28</v>
      </c>
      <c r="E42" s="15" t="s">
        <v>39</v>
      </c>
      <c r="F42" s="508"/>
      <c r="G42" s="355">
        <f>G43+G44</f>
        <v>396</v>
      </c>
      <c r="H42" s="355">
        <f>H43+H44</f>
        <v>396</v>
      </c>
    </row>
    <row r="43" spans="1:8" ht="94.5" x14ac:dyDescent="0.25">
      <c r="A43" s="89" t="s">
        <v>26</v>
      </c>
      <c r="B43" s="150" t="s">
        <v>172</v>
      </c>
      <c r="C43" s="18" t="s">
        <v>10</v>
      </c>
      <c r="D43" s="18" t="s">
        <v>28</v>
      </c>
      <c r="E43" s="18" t="s">
        <v>39</v>
      </c>
      <c r="F43" s="509">
        <v>100</v>
      </c>
      <c r="G43" s="356">
        <v>340.6</v>
      </c>
      <c r="H43" s="356">
        <v>340.6</v>
      </c>
    </row>
    <row r="44" spans="1:8" s="281" customFormat="1" ht="31.15" customHeight="1" x14ac:dyDescent="0.25">
      <c r="A44" s="90" t="s">
        <v>20</v>
      </c>
      <c r="B44" s="278" t="s">
        <v>172</v>
      </c>
      <c r="C44" s="279" t="s">
        <v>10</v>
      </c>
      <c r="D44" s="279" t="s">
        <v>28</v>
      </c>
      <c r="E44" s="279" t="s">
        <v>39</v>
      </c>
      <c r="F44" s="511">
        <v>200</v>
      </c>
      <c r="G44" s="440">
        <v>55.4</v>
      </c>
      <c r="H44" s="440">
        <v>55.4</v>
      </c>
    </row>
    <row r="45" spans="1:8" x14ac:dyDescent="0.25">
      <c r="A45" s="420" t="s">
        <v>215</v>
      </c>
      <c r="B45" s="34" t="s">
        <v>172</v>
      </c>
      <c r="C45" s="22" t="s">
        <v>10</v>
      </c>
      <c r="D45" s="22" t="s">
        <v>40</v>
      </c>
      <c r="E45" s="22"/>
      <c r="F45" s="505"/>
      <c r="G45" s="438">
        <f t="shared" ref="G45:H48" si="2">G46</f>
        <v>12.1</v>
      </c>
      <c r="H45" s="438">
        <f t="shared" si="2"/>
        <v>12.8</v>
      </c>
    </row>
    <row r="46" spans="1:8" ht="47.25" x14ac:dyDescent="0.25">
      <c r="A46" s="265" t="s">
        <v>216</v>
      </c>
      <c r="B46" s="243" t="s">
        <v>172</v>
      </c>
      <c r="C46" s="244" t="s">
        <v>217</v>
      </c>
      <c r="D46" s="244" t="s">
        <v>40</v>
      </c>
      <c r="E46" s="244" t="s">
        <v>68</v>
      </c>
      <c r="F46" s="512"/>
      <c r="G46" s="441">
        <f t="shared" si="2"/>
        <v>12.1</v>
      </c>
      <c r="H46" s="441">
        <f t="shared" si="2"/>
        <v>12.8</v>
      </c>
    </row>
    <row r="47" spans="1:8" x14ac:dyDescent="0.25">
      <c r="A47" s="87" t="s">
        <v>34</v>
      </c>
      <c r="B47" s="148" t="s">
        <v>172</v>
      </c>
      <c r="C47" s="12" t="s">
        <v>10</v>
      </c>
      <c r="D47" s="12" t="s">
        <v>218</v>
      </c>
      <c r="E47" s="12" t="s">
        <v>221</v>
      </c>
      <c r="F47" s="513"/>
      <c r="G47" s="442">
        <f t="shared" si="2"/>
        <v>12.1</v>
      </c>
      <c r="H47" s="442">
        <f t="shared" si="2"/>
        <v>12.8</v>
      </c>
    </row>
    <row r="48" spans="1:8" ht="78.75" x14ac:dyDescent="0.25">
      <c r="A48" s="268" t="s">
        <v>219</v>
      </c>
      <c r="B48" s="246" t="s">
        <v>172</v>
      </c>
      <c r="C48" s="12" t="s">
        <v>10</v>
      </c>
      <c r="D48" s="12" t="s">
        <v>218</v>
      </c>
      <c r="E48" s="247" t="s">
        <v>220</v>
      </c>
      <c r="F48" s="514" t="s">
        <v>171</v>
      </c>
      <c r="G48" s="442">
        <f t="shared" si="2"/>
        <v>12.1</v>
      </c>
      <c r="H48" s="442">
        <f t="shared" si="2"/>
        <v>12.8</v>
      </c>
    </row>
    <row r="49" spans="1:8" ht="47.25" x14ac:dyDescent="0.25">
      <c r="A49" s="90" t="s">
        <v>20</v>
      </c>
      <c r="B49" s="167" t="s">
        <v>172</v>
      </c>
      <c r="C49" s="20" t="s">
        <v>10</v>
      </c>
      <c r="D49" s="20" t="s">
        <v>218</v>
      </c>
      <c r="E49" s="282" t="s">
        <v>220</v>
      </c>
      <c r="F49" s="515" t="s">
        <v>222</v>
      </c>
      <c r="G49" s="443">
        <v>12.1</v>
      </c>
      <c r="H49" s="443">
        <v>12.8</v>
      </c>
    </row>
    <row r="50" spans="1:8" ht="34.9" customHeight="1" x14ac:dyDescent="0.25">
      <c r="A50" s="421" t="s">
        <v>237</v>
      </c>
      <c r="B50" s="158" t="s">
        <v>172</v>
      </c>
      <c r="C50" s="22" t="s">
        <v>10</v>
      </c>
      <c r="D50" s="22" t="s">
        <v>73</v>
      </c>
      <c r="E50" s="286"/>
      <c r="F50" s="505"/>
      <c r="G50" s="438">
        <f t="shared" ref="G50:H53" si="3">G51</f>
        <v>300</v>
      </c>
      <c r="H50" s="438">
        <f t="shared" si="3"/>
        <v>300</v>
      </c>
    </row>
    <row r="51" spans="1:8" ht="31.5" x14ac:dyDescent="0.25">
      <c r="A51" s="422" t="s">
        <v>238</v>
      </c>
      <c r="B51" s="246" t="s">
        <v>172</v>
      </c>
      <c r="C51" s="12" t="s">
        <v>10</v>
      </c>
      <c r="D51" s="12" t="s">
        <v>73</v>
      </c>
      <c r="E51" s="247">
        <v>97</v>
      </c>
      <c r="F51" s="514"/>
      <c r="G51" s="442">
        <f t="shared" si="3"/>
        <v>300</v>
      </c>
      <c r="H51" s="442">
        <f t="shared" si="3"/>
        <v>300</v>
      </c>
    </row>
    <row r="52" spans="1:8" x14ac:dyDescent="0.25">
      <c r="A52" s="87" t="s">
        <v>239</v>
      </c>
      <c r="B52" s="246" t="s">
        <v>172</v>
      </c>
      <c r="C52" s="12" t="s">
        <v>10</v>
      </c>
      <c r="D52" s="12" t="s">
        <v>73</v>
      </c>
      <c r="E52" s="247" t="s">
        <v>240</v>
      </c>
      <c r="F52" s="514"/>
      <c r="G52" s="442">
        <f t="shared" si="3"/>
        <v>300</v>
      </c>
      <c r="H52" s="442">
        <f t="shared" si="3"/>
        <v>300</v>
      </c>
    </row>
    <row r="53" spans="1:8" ht="47.25" x14ac:dyDescent="0.25">
      <c r="A53" s="269" t="s">
        <v>198</v>
      </c>
      <c r="B53" s="159" t="s">
        <v>172</v>
      </c>
      <c r="C53" s="15" t="s">
        <v>10</v>
      </c>
      <c r="D53" s="15" t="s">
        <v>73</v>
      </c>
      <c r="E53" s="288" t="s">
        <v>241</v>
      </c>
      <c r="F53" s="516"/>
      <c r="G53" s="444">
        <f t="shared" si="3"/>
        <v>300</v>
      </c>
      <c r="H53" s="444">
        <f t="shared" si="3"/>
        <v>300</v>
      </c>
    </row>
    <row r="54" spans="1:8" ht="47.25" x14ac:dyDescent="0.25">
      <c r="A54" s="89" t="s">
        <v>20</v>
      </c>
      <c r="B54" s="129" t="s">
        <v>172</v>
      </c>
      <c r="C54" s="18" t="s">
        <v>10</v>
      </c>
      <c r="D54" s="18" t="s">
        <v>73</v>
      </c>
      <c r="E54" s="245" t="s">
        <v>241</v>
      </c>
      <c r="F54" s="513" t="s">
        <v>242</v>
      </c>
      <c r="G54" s="445">
        <v>300</v>
      </c>
      <c r="H54" s="445">
        <v>300</v>
      </c>
    </row>
    <row r="55" spans="1:8" x14ac:dyDescent="0.25">
      <c r="A55" s="91" t="s">
        <v>53</v>
      </c>
      <c r="B55" s="158" t="s">
        <v>172</v>
      </c>
      <c r="C55" s="22" t="s">
        <v>10</v>
      </c>
      <c r="D55" s="22">
        <v>11</v>
      </c>
      <c r="E55" s="22"/>
      <c r="F55" s="505"/>
      <c r="G55" s="438">
        <f t="shared" ref="G55:H58" si="4">G56</f>
        <v>500</v>
      </c>
      <c r="H55" s="438">
        <f t="shared" si="4"/>
        <v>500</v>
      </c>
    </row>
    <row r="56" spans="1:8" ht="31.5" x14ac:dyDescent="0.25">
      <c r="A56" s="86" t="s">
        <v>33</v>
      </c>
      <c r="B56" s="147" t="s">
        <v>172</v>
      </c>
      <c r="C56" s="9" t="s">
        <v>10</v>
      </c>
      <c r="D56" s="9" t="s">
        <v>54</v>
      </c>
      <c r="E56" s="9">
        <v>99</v>
      </c>
      <c r="F56" s="506"/>
      <c r="G56" s="439">
        <f t="shared" si="4"/>
        <v>500</v>
      </c>
      <c r="H56" s="439">
        <f t="shared" si="4"/>
        <v>500</v>
      </c>
    </row>
    <row r="57" spans="1:8" x14ac:dyDescent="0.25">
      <c r="A57" s="87" t="s">
        <v>239</v>
      </c>
      <c r="B57" s="148" t="s">
        <v>172</v>
      </c>
      <c r="C57" s="12" t="s">
        <v>10</v>
      </c>
      <c r="D57" s="12" t="s">
        <v>54</v>
      </c>
      <c r="E57" s="12" t="s">
        <v>55</v>
      </c>
      <c r="F57" s="507"/>
      <c r="G57" s="354">
        <f t="shared" si="4"/>
        <v>500</v>
      </c>
      <c r="H57" s="354">
        <f t="shared" si="4"/>
        <v>500</v>
      </c>
    </row>
    <row r="58" spans="1:8" ht="50.25" customHeight="1" x14ac:dyDescent="0.25">
      <c r="A58" s="88" t="s">
        <v>56</v>
      </c>
      <c r="B58" s="149" t="s">
        <v>172</v>
      </c>
      <c r="C58" s="15" t="s">
        <v>10</v>
      </c>
      <c r="D58" s="15">
        <v>11</v>
      </c>
      <c r="E58" s="15" t="s">
        <v>57</v>
      </c>
      <c r="F58" s="508"/>
      <c r="G58" s="355">
        <f t="shared" si="4"/>
        <v>500</v>
      </c>
      <c r="H58" s="355">
        <f t="shared" si="4"/>
        <v>500</v>
      </c>
    </row>
    <row r="59" spans="1:8" x14ac:dyDescent="0.25">
      <c r="A59" s="90" t="s">
        <v>32</v>
      </c>
      <c r="B59" s="167" t="s">
        <v>172</v>
      </c>
      <c r="C59" s="20" t="s">
        <v>10</v>
      </c>
      <c r="D59" s="20">
        <v>11</v>
      </c>
      <c r="E59" s="20" t="s">
        <v>57</v>
      </c>
      <c r="F59" s="510">
        <v>800</v>
      </c>
      <c r="G59" s="357">
        <v>500</v>
      </c>
      <c r="H59" s="357">
        <v>500</v>
      </c>
    </row>
    <row r="60" spans="1:8" x14ac:dyDescent="0.25">
      <c r="A60" s="91" t="s">
        <v>58</v>
      </c>
      <c r="B60" s="158" t="s">
        <v>172</v>
      </c>
      <c r="C60" s="22" t="s">
        <v>10</v>
      </c>
      <c r="D60" s="22">
        <v>13</v>
      </c>
      <c r="E60" s="22"/>
      <c r="F60" s="505"/>
      <c r="G60" s="438">
        <f>G61+G65</f>
        <v>191</v>
      </c>
      <c r="H60" s="438">
        <f>H61+H65</f>
        <v>191</v>
      </c>
    </row>
    <row r="61" spans="1:8" ht="78.75" x14ac:dyDescent="0.25">
      <c r="A61" s="416" t="s">
        <v>196</v>
      </c>
      <c r="B61" s="417" t="s">
        <v>172</v>
      </c>
      <c r="C61" s="418" t="s">
        <v>10</v>
      </c>
      <c r="D61" s="418" t="s">
        <v>199</v>
      </c>
      <c r="E61" s="418" t="s">
        <v>10</v>
      </c>
      <c r="F61" s="517"/>
      <c r="G61" s="446">
        <f t="shared" ref="G61:H63" si="5">G62</f>
        <v>40</v>
      </c>
      <c r="H61" s="446">
        <f t="shared" si="5"/>
        <v>40</v>
      </c>
    </row>
    <row r="62" spans="1:8" ht="78.75" x14ac:dyDescent="0.25">
      <c r="A62" s="423" t="s">
        <v>197</v>
      </c>
      <c r="B62" s="246" t="s">
        <v>172</v>
      </c>
      <c r="C62" s="12" t="s">
        <v>10</v>
      </c>
      <c r="D62" s="12" t="s">
        <v>199</v>
      </c>
      <c r="E62" s="12" t="s">
        <v>200</v>
      </c>
      <c r="F62" s="507"/>
      <c r="G62" s="354">
        <f t="shared" si="5"/>
        <v>40</v>
      </c>
      <c r="H62" s="354">
        <f t="shared" si="5"/>
        <v>40</v>
      </c>
    </row>
    <row r="63" spans="1:8" ht="47.25" x14ac:dyDescent="0.25">
      <c r="A63" s="269" t="s">
        <v>198</v>
      </c>
      <c r="B63" s="153" t="s">
        <v>172</v>
      </c>
      <c r="C63" s="24" t="s">
        <v>201</v>
      </c>
      <c r="D63" s="24" t="s">
        <v>199</v>
      </c>
      <c r="E63" s="24" t="s">
        <v>202</v>
      </c>
      <c r="F63" s="518"/>
      <c r="G63" s="447">
        <f t="shared" si="5"/>
        <v>40</v>
      </c>
      <c r="H63" s="447">
        <f t="shared" si="5"/>
        <v>40</v>
      </c>
    </row>
    <row r="64" spans="1:8" ht="94.5" x14ac:dyDescent="0.25">
      <c r="A64" s="204" t="s">
        <v>26</v>
      </c>
      <c r="B64" s="294" t="s">
        <v>172</v>
      </c>
      <c r="C64" s="188" t="s">
        <v>201</v>
      </c>
      <c r="D64" s="188" t="s">
        <v>199</v>
      </c>
      <c r="E64" s="188" t="s">
        <v>202</v>
      </c>
      <c r="F64" s="519" t="s">
        <v>80</v>
      </c>
      <c r="G64" s="448">
        <v>40</v>
      </c>
      <c r="H64" s="448">
        <v>40</v>
      </c>
    </row>
    <row r="65" spans="1:19" ht="31.5" x14ac:dyDescent="0.25">
      <c r="A65" s="87" t="s">
        <v>33</v>
      </c>
      <c r="B65" s="246" t="s">
        <v>172</v>
      </c>
      <c r="C65" s="12" t="s">
        <v>10</v>
      </c>
      <c r="D65" s="12">
        <v>13</v>
      </c>
      <c r="E65" s="12">
        <v>99</v>
      </c>
      <c r="F65" s="507"/>
      <c r="G65" s="354">
        <f t="shared" ref="G65:H67" si="6">G66</f>
        <v>151</v>
      </c>
      <c r="H65" s="354">
        <f t="shared" si="6"/>
        <v>151</v>
      </c>
    </row>
    <row r="66" spans="1:19" s="182" customFormat="1" x14ac:dyDescent="0.25">
      <c r="A66" s="108" t="s">
        <v>34</v>
      </c>
      <c r="B66" s="163" t="s">
        <v>172</v>
      </c>
      <c r="C66" s="76" t="s">
        <v>10</v>
      </c>
      <c r="D66" s="76">
        <v>13</v>
      </c>
      <c r="E66" s="76" t="s">
        <v>35</v>
      </c>
      <c r="F66" s="520"/>
      <c r="G66" s="449">
        <f t="shared" si="6"/>
        <v>151</v>
      </c>
      <c r="H66" s="449">
        <f t="shared" si="6"/>
        <v>151</v>
      </c>
    </row>
    <row r="67" spans="1:19" ht="83.45" customHeight="1" x14ac:dyDescent="0.25">
      <c r="A67" s="88" t="s">
        <v>61</v>
      </c>
      <c r="B67" s="149" t="s">
        <v>172</v>
      </c>
      <c r="C67" s="15" t="s">
        <v>10</v>
      </c>
      <c r="D67" s="15">
        <v>13</v>
      </c>
      <c r="E67" s="15" t="s">
        <v>62</v>
      </c>
      <c r="F67" s="508"/>
      <c r="G67" s="450">
        <f t="shared" si="6"/>
        <v>151</v>
      </c>
      <c r="H67" s="450">
        <f t="shared" si="6"/>
        <v>151</v>
      </c>
    </row>
    <row r="68" spans="1:19" ht="48" thickBot="1" x14ac:dyDescent="0.3">
      <c r="A68" s="90" t="s">
        <v>20</v>
      </c>
      <c r="B68" s="151" t="s">
        <v>172</v>
      </c>
      <c r="C68" s="20" t="s">
        <v>10</v>
      </c>
      <c r="D68" s="20">
        <v>13</v>
      </c>
      <c r="E68" s="20" t="s">
        <v>62</v>
      </c>
      <c r="F68" s="510">
        <v>200</v>
      </c>
      <c r="G68" s="357">
        <v>151</v>
      </c>
      <c r="H68" s="357">
        <v>151</v>
      </c>
    </row>
    <row r="69" spans="1:19" s="181" customFormat="1" ht="19.5" thickBot="1" x14ac:dyDescent="0.35">
      <c r="A69" s="93" t="s">
        <v>65</v>
      </c>
      <c r="B69" s="155" t="s">
        <v>172</v>
      </c>
      <c r="C69" s="27"/>
      <c r="D69" s="27"/>
      <c r="E69" s="27"/>
      <c r="F69" s="521"/>
      <c r="G69" s="451">
        <f>G18+G24+G30+G45+G50+G55+G60</f>
        <v>35021.1</v>
      </c>
      <c r="H69" s="451">
        <f>H18+H24+H30+H45+H50+H55+H60</f>
        <v>35021.800000000003</v>
      </c>
    </row>
    <row r="70" spans="1:19" s="183" customFormat="1" ht="57" thickBot="1" x14ac:dyDescent="0.35">
      <c r="A70" s="94" t="s">
        <v>66</v>
      </c>
      <c r="B70" s="156" t="s">
        <v>172</v>
      </c>
      <c r="C70" s="30" t="s">
        <v>22</v>
      </c>
      <c r="D70" s="30"/>
      <c r="E70" s="30"/>
      <c r="F70" s="522"/>
      <c r="G70" s="452"/>
      <c r="H70" s="452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</row>
    <row r="71" spans="1:19" ht="48" thickBot="1" x14ac:dyDescent="0.3">
      <c r="A71" s="100" t="s">
        <v>74</v>
      </c>
      <c r="B71" s="157" t="s">
        <v>172</v>
      </c>
      <c r="C71" s="68" t="s">
        <v>22</v>
      </c>
      <c r="D71" s="68" t="s">
        <v>75</v>
      </c>
      <c r="E71" s="68"/>
      <c r="F71" s="523"/>
      <c r="G71" s="453">
        <f t="shared" ref="G71:H72" si="7">G72</f>
        <v>450</v>
      </c>
      <c r="H71" s="453">
        <f t="shared" si="7"/>
        <v>450</v>
      </c>
    </row>
    <row r="72" spans="1:19" ht="31.5" x14ac:dyDescent="0.25">
      <c r="A72" s="86" t="s">
        <v>76</v>
      </c>
      <c r="B72" s="147" t="s">
        <v>172</v>
      </c>
      <c r="C72" s="9" t="s">
        <v>22</v>
      </c>
      <c r="D72" s="9" t="s">
        <v>75</v>
      </c>
      <c r="E72" s="9" t="s">
        <v>77</v>
      </c>
      <c r="F72" s="506"/>
      <c r="G72" s="439">
        <f t="shared" si="7"/>
        <v>450</v>
      </c>
      <c r="H72" s="439">
        <f t="shared" si="7"/>
        <v>450</v>
      </c>
    </row>
    <row r="73" spans="1:19" ht="31.5" x14ac:dyDescent="0.25">
      <c r="A73" s="88" t="s">
        <v>78</v>
      </c>
      <c r="B73" s="149" t="s">
        <v>172</v>
      </c>
      <c r="C73" s="15" t="s">
        <v>22</v>
      </c>
      <c r="D73" s="15" t="s">
        <v>75</v>
      </c>
      <c r="E73" s="15" t="s">
        <v>79</v>
      </c>
      <c r="F73" s="508"/>
      <c r="G73" s="355">
        <f>G74+G75</f>
        <v>450</v>
      </c>
      <c r="H73" s="355">
        <f>H74+H75</f>
        <v>450</v>
      </c>
    </row>
    <row r="74" spans="1:19" ht="47.25" x14ac:dyDescent="0.25">
      <c r="A74" s="89" t="s">
        <v>20</v>
      </c>
      <c r="B74" s="150" t="s">
        <v>172</v>
      </c>
      <c r="C74" s="18" t="s">
        <v>22</v>
      </c>
      <c r="D74" s="18" t="s">
        <v>75</v>
      </c>
      <c r="E74" s="18" t="s">
        <v>79</v>
      </c>
      <c r="F74" s="509" t="s">
        <v>80</v>
      </c>
      <c r="G74" s="356">
        <v>150</v>
      </c>
      <c r="H74" s="356">
        <v>150</v>
      </c>
    </row>
    <row r="75" spans="1:19" ht="16.5" thickBot="1" x14ac:dyDescent="0.3">
      <c r="A75" s="202" t="s">
        <v>187</v>
      </c>
      <c r="B75" s="150" t="s">
        <v>172</v>
      </c>
      <c r="C75" s="18" t="s">
        <v>22</v>
      </c>
      <c r="D75" s="18" t="s">
        <v>75</v>
      </c>
      <c r="E75" s="18" t="s">
        <v>79</v>
      </c>
      <c r="F75" s="519" t="s">
        <v>192</v>
      </c>
      <c r="G75" s="567">
        <v>300</v>
      </c>
      <c r="H75" s="567">
        <v>300</v>
      </c>
    </row>
    <row r="76" spans="1:19" ht="19.5" thickBot="1" x14ac:dyDescent="0.35">
      <c r="A76" s="93" t="s">
        <v>81</v>
      </c>
      <c r="B76" s="155" t="s">
        <v>172</v>
      </c>
      <c r="C76" s="27"/>
      <c r="D76" s="27"/>
      <c r="E76" s="27"/>
      <c r="F76" s="521"/>
      <c r="G76" s="451">
        <f>G71</f>
        <v>450</v>
      </c>
      <c r="H76" s="451">
        <f>H71</f>
        <v>450</v>
      </c>
    </row>
    <row r="77" spans="1:19" ht="18.75" x14ac:dyDescent="0.3">
      <c r="A77" s="395" t="s">
        <v>101</v>
      </c>
      <c r="B77" s="396" t="s">
        <v>172</v>
      </c>
      <c r="C77" s="397" t="s">
        <v>73</v>
      </c>
      <c r="D77" s="397"/>
      <c r="E77" s="397"/>
      <c r="F77" s="524"/>
      <c r="G77" s="454"/>
      <c r="H77" s="454"/>
    </row>
    <row r="78" spans="1:19" ht="31.5" x14ac:dyDescent="0.25">
      <c r="A78" s="91" t="s">
        <v>117</v>
      </c>
      <c r="B78" s="158" t="s">
        <v>172</v>
      </c>
      <c r="C78" s="22" t="s">
        <v>73</v>
      </c>
      <c r="D78" s="22" t="s">
        <v>73</v>
      </c>
      <c r="E78" s="22"/>
      <c r="F78" s="505"/>
      <c r="G78" s="438">
        <f>G79</f>
        <v>700</v>
      </c>
      <c r="H78" s="438">
        <f>H79</f>
        <v>700</v>
      </c>
    </row>
    <row r="79" spans="1:19" ht="31.5" x14ac:dyDescent="0.25">
      <c r="A79" s="88" t="s">
        <v>118</v>
      </c>
      <c r="B79" s="159" t="s">
        <v>172</v>
      </c>
      <c r="C79" s="15" t="s">
        <v>73</v>
      </c>
      <c r="D79" s="15" t="s">
        <v>73</v>
      </c>
      <c r="E79" s="15" t="s">
        <v>119</v>
      </c>
      <c r="F79" s="508"/>
      <c r="G79" s="355">
        <f>G80+G81</f>
        <v>700</v>
      </c>
      <c r="H79" s="355">
        <f>H80+H81</f>
        <v>700</v>
      </c>
    </row>
    <row r="80" spans="1:19" ht="94.5" x14ac:dyDescent="0.25">
      <c r="A80" s="89" t="s">
        <v>26</v>
      </c>
      <c r="B80" s="129" t="s">
        <v>172</v>
      </c>
      <c r="C80" s="18" t="s">
        <v>73</v>
      </c>
      <c r="D80" s="18" t="s">
        <v>73</v>
      </c>
      <c r="E80" s="18" t="s">
        <v>119</v>
      </c>
      <c r="F80" s="525" t="s">
        <v>107</v>
      </c>
      <c r="G80" s="455">
        <v>300</v>
      </c>
      <c r="H80" s="455">
        <v>300</v>
      </c>
    </row>
    <row r="81" spans="1:8" ht="47.25" x14ac:dyDescent="0.25">
      <c r="A81" s="90" t="s">
        <v>20</v>
      </c>
      <c r="B81" s="167" t="s">
        <v>172</v>
      </c>
      <c r="C81" s="20" t="s">
        <v>73</v>
      </c>
      <c r="D81" s="20" t="s">
        <v>73</v>
      </c>
      <c r="E81" s="20" t="s">
        <v>119</v>
      </c>
      <c r="F81" s="510" t="s">
        <v>80</v>
      </c>
      <c r="G81" s="357">
        <v>400</v>
      </c>
      <c r="H81" s="357">
        <v>400</v>
      </c>
    </row>
    <row r="82" spans="1:8" ht="31.5" x14ac:dyDescent="0.25">
      <c r="A82" s="91" t="s">
        <v>121</v>
      </c>
      <c r="B82" s="158" t="s">
        <v>172</v>
      </c>
      <c r="C82" s="22" t="s">
        <v>73</v>
      </c>
      <c r="D82" s="22" t="s">
        <v>72</v>
      </c>
      <c r="E82" s="22"/>
      <c r="F82" s="505"/>
      <c r="G82" s="438">
        <f t="shared" ref="G82:H84" si="8">G83</f>
        <v>1143</v>
      </c>
      <c r="H82" s="438">
        <f t="shared" si="8"/>
        <v>1143</v>
      </c>
    </row>
    <row r="83" spans="1:8" ht="31.5" x14ac:dyDescent="0.25">
      <c r="A83" s="317" t="s">
        <v>33</v>
      </c>
      <c r="B83" s="406" t="s">
        <v>172</v>
      </c>
      <c r="C83" s="9" t="s">
        <v>73</v>
      </c>
      <c r="D83" s="9" t="s">
        <v>72</v>
      </c>
      <c r="E83" s="9">
        <v>99</v>
      </c>
      <c r="F83" s="506"/>
      <c r="G83" s="439">
        <f t="shared" si="8"/>
        <v>1143</v>
      </c>
      <c r="H83" s="439">
        <f t="shared" si="8"/>
        <v>1143</v>
      </c>
    </row>
    <row r="84" spans="1:8" x14ac:dyDescent="0.25">
      <c r="A84" s="11" t="s">
        <v>34</v>
      </c>
      <c r="B84" s="160" t="s">
        <v>172</v>
      </c>
      <c r="C84" s="12" t="s">
        <v>73</v>
      </c>
      <c r="D84" s="12" t="s">
        <v>72</v>
      </c>
      <c r="E84" s="12" t="s">
        <v>35</v>
      </c>
      <c r="F84" s="507"/>
      <c r="G84" s="354">
        <f t="shared" si="8"/>
        <v>1143</v>
      </c>
      <c r="H84" s="354">
        <f t="shared" si="8"/>
        <v>1143</v>
      </c>
    </row>
    <row r="85" spans="1:8" ht="78.75" x14ac:dyDescent="0.25">
      <c r="A85" s="14" t="s">
        <v>167</v>
      </c>
      <c r="B85" s="161" t="s">
        <v>172</v>
      </c>
      <c r="C85" s="15" t="s">
        <v>73</v>
      </c>
      <c r="D85" s="15" t="s">
        <v>72</v>
      </c>
      <c r="E85" s="15" t="s">
        <v>168</v>
      </c>
      <c r="F85" s="508"/>
      <c r="G85" s="355">
        <f>G86+G87</f>
        <v>1143</v>
      </c>
      <c r="H85" s="355">
        <f>H86+H87</f>
        <v>1143</v>
      </c>
    </row>
    <row r="86" spans="1:8" ht="94.5" x14ac:dyDescent="0.25">
      <c r="A86" s="17" t="s">
        <v>26</v>
      </c>
      <c r="B86" s="162" t="s">
        <v>172</v>
      </c>
      <c r="C86" s="18" t="s">
        <v>73</v>
      </c>
      <c r="D86" s="18" t="s">
        <v>72</v>
      </c>
      <c r="E86" s="18" t="s">
        <v>168</v>
      </c>
      <c r="F86" s="509">
        <v>100</v>
      </c>
      <c r="G86" s="356">
        <v>1126.4000000000001</v>
      </c>
      <c r="H86" s="356">
        <v>1126.4000000000001</v>
      </c>
    </row>
    <row r="87" spans="1:8" ht="48" thickBot="1" x14ac:dyDescent="0.3">
      <c r="A87" s="17" t="s">
        <v>20</v>
      </c>
      <c r="B87" s="162" t="s">
        <v>172</v>
      </c>
      <c r="C87" s="18" t="s">
        <v>73</v>
      </c>
      <c r="D87" s="18" t="s">
        <v>72</v>
      </c>
      <c r="E87" s="18" t="s">
        <v>168</v>
      </c>
      <c r="F87" s="509">
        <v>200</v>
      </c>
      <c r="G87" s="356">
        <v>16.600000000000001</v>
      </c>
      <c r="H87" s="356">
        <v>16.600000000000001</v>
      </c>
    </row>
    <row r="88" spans="1:8" ht="19.5" thickBot="1" x14ac:dyDescent="0.35">
      <c r="A88" s="93" t="s">
        <v>123</v>
      </c>
      <c r="B88" s="155" t="s">
        <v>172</v>
      </c>
      <c r="C88" s="27"/>
      <c r="D88" s="27"/>
      <c r="E88" s="27"/>
      <c r="F88" s="521"/>
      <c r="G88" s="451">
        <f>G78+G82</f>
        <v>1843</v>
      </c>
      <c r="H88" s="451">
        <f>H78+H82</f>
        <v>1843</v>
      </c>
    </row>
    <row r="89" spans="1:8" ht="19.5" thickBot="1" x14ac:dyDescent="0.35">
      <c r="A89" s="84" t="s">
        <v>124</v>
      </c>
      <c r="B89" s="138" t="s">
        <v>172</v>
      </c>
      <c r="C89" s="39" t="s">
        <v>125</v>
      </c>
      <c r="D89" s="39"/>
      <c r="E89" s="39"/>
      <c r="F89" s="526"/>
      <c r="G89" s="456"/>
      <c r="H89" s="456"/>
    </row>
    <row r="90" spans="1:8" ht="50.25" customHeight="1" x14ac:dyDescent="0.25">
      <c r="A90" s="108" t="s">
        <v>134</v>
      </c>
      <c r="B90" s="163" t="s">
        <v>172</v>
      </c>
      <c r="C90" s="76" t="s">
        <v>125</v>
      </c>
      <c r="D90" s="76" t="s">
        <v>28</v>
      </c>
      <c r="E90" s="76"/>
      <c r="F90" s="520"/>
      <c r="G90" s="457">
        <f>G91+G94</f>
        <v>3190.8</v>
      </c>
      <c r="H90" s="457">
        <f>H91+H94</f>
        <v>3190.8</v>
      </c>
    </row>
    <row r="91" spans="1:8" ht="34.15" customHeight="1" x14ac:dyDescent="0.25">
      <c r="A91" s="88" t="s">
        <v>135</v>
      </c>
      <c r="B91" s="149" t="s">
        <v>172</v>
      </c>
      <c r="C91" s="15" t="s">
        <v>125</v>
      </c>
      <c r="D91" s="15" t="s">
        <v>28</v>
      </c>
      <c r="E91" s="15" t="s">
        <v>136</v>
      </c>
      <c r="F91" s="508"/>
      <c r="G91" s="355">
        <f>G92+G93</f>
        <v>2390.8000000000002</v>
      </c>
      <c r="H91" s="355">
        <f>H92+H93</f>
        <v>2390.8000000000002</v>
      </c>
    </row>
    <row r="92" spans="1:8" ht="94.5" x14ac:dyDescent="0.25">
      <c r="A92" s="89" t="s">
        <v>26</v>
      </c>
      <c r="B92" s="150" t="s">
        <v>172</v>
      </c>
      <c r="C92" s="18" t="s">
        <v>125</v>
      </c>
      <c r="D92" s="18" t="s">
        <v>28</v>
      </c>
      <c r="E92" s="18" t="s">
        <v>136</v>
      </c>
      <c r="F92" s="509">
        <v>100</v>
      </c>
      <c r="G92" s="356">
        <v>2050.8000000000002</v>
      </c>
      <c r="H92" s="356">
        <v>2050.8000000000002</v>
      </c>
    </row>
    <row r="93" spans="1:8" ht="47.25" x14ac:dyDescent="0.25">
      <c r="A93" s="89" t="s">
        <v>20</v>
      </c>
      <c r="B93" s="150" t="s">
        <v>172</v>
      </c>
      <c r="C93" s="18" t="s">
        <v>125</v>
      </c>
      <c r="D93" s="18" t="s">
        <v>28</v>
      </c>
      <c r="E93" s="18" t="s">
        <v>136</v>
      </c>
      <c r="F93" s="509">
        <v>200</v>
      </c>
      <c r="G93" s="356">
        <v>340</v>
      </c>
      <c r="H93" s="356">
        <v>340</v>
      </c>
    </row>
    <row r="94" spans="1:8" ht="31.5" x14ac:dyDescent="0.25">
      <c r="A94" s="88" t="s">
        <v>137</v>
      </c>
      <c r="B94" s="149" t="s">
        <v>172</v>
      </c>
      <c r="C94" s="15" t="s">
        <v>125</v>
      </c>
      <c r="D94" s="15" t="s">
        <v>28</v>
      </c>
      <c r="E94" s="15" t="s">
        <v>209</v>
      </c>
      <c r="F94" s="508"/>
      <c r="G94" s="355">
        <f>G95</f>
        <v>800</v>
      </c>
      <c r="H94" s="355">
        <f>H95</f>
        <v>800</v>
      </c>
    </row>
    <row r="95" spans="1:8" ht="48" thickBot="1" x14ac:dyDescent="0.3">
      <c r="A95" s="90" t="s">
        <v>20</v>
      </c>
      <c r="B95" s="151" t="s">
        <v>172</v>
      </c>
      <c r="C95" s="20" t="s">
        <v>125</v>
      </c>
      <c r="D95" s="20" t="s">
        <v>28</v>
      </c>
      <c r="E95" s="18" t="s">
        <v>209</v>
      </c>
      <c r="F95" s="510">
        <v>200</v>
      </c>
      <c r="G95" s="357">
        <v>800</v>
      </c>
      <c r="H95" s="357">
        <v>800</v>
      </c>
    </row>
    <row r="96" spans="1:8" ht="19.5" thickBot="1" x14ac:dyDescent="0.35">
      <c r="A96" s="93" t="s">
        <v>138</v>
      </c>
      <c r="B96" s="155" t="s">
        <v>172</v>
      </c>
      <c r="C96" s="27"/>
      <c r="D96" s="27"/>
      <c r="E96" s="27"/>
      <c r="F96" s="521"/>
      <c r="G96" s="451">
        <f>G90</f>
        <v>3190.8</v>
      </c>
      <c r="H96" s="451">
        <f>H90</f>
        <v>3190.8</v>
      </c>
    </row>
    <row r="97" spans="1:8" ht="19.5" thickBot="1" x14ac:dyDescent="0.35">
      <c r="A97" s="84" t="s">
        <v>139</v>
      </c>
      <c r="B97" s="138" t="s">
        <v>172</v>
      </c>
      <c r="C97" s="39">
        <v>10</v>
      </c>
      <c r="D97" s="39"/>
      <c r="E97" s="39"/>
      <c r="F97" s="526"/>
      <c r="G97" s="458"/>
      <c r="H97" s="458"/>
    </row>
    <row r="98" spans="1:8" ht="16.5" thickBot="1" x14ac:dyDescent="0.3">
      <c r="A98" s="298" t="s">
        <v>246</v>
      </c>
      <c r="B98" s="300" t="s">
        <v>172</v>
      </c>
      <c r="C98" s="300" t="s">
        <v>145</v>
      </c>
      <c r="D98" s="299" t="s">
        <v>10</v>
      </c>
      <c r="E98" s="299"/>
      <c r="F98" s="527"/>
      <c r="G98" s="459" t="s">
        <v>249</v>
      </c>
      <c r="H98" s="459" t="s">
        <v>249</v>
      </c>
    </row>
    <row r="99" spans="1:8" ht="94.5" x14ac:dyDescent="0.25">
      <c r="A99" s="424" t="s">
        <v>247</v>
      </c>
      <c r="B99" s="221" t="s">
        <v>172</v>
      </c>
      <c r="C99" s="221" t="s">
        <v>145</v>
      </c>
      <c r="D99" s="221" t="s">
        <v>10</v>
      </c>
      <c r="E99" s="221" t="s">
        <v>248</v>
      </c>
      <c r="F99" s="528" t="s">
        <v>192</v>
      </c>
      <c r="G99" s="460">
        <v>1000</v>
      </c>
      <c r="H99" s="460">
        <v>1000</v>
      </c>
    </row>
    <row r="100" spans="1:8" x14ac:dyDescent="0.25">
      <c r="A100" s="91" t="s">
        <v>141</v>
      </c>
      <c r="B100" s="158" t="s">
        <v>172</v>
      </c>
      <c r="C100" s="22">
        <v>10</v>
      </c>
      <c r="D100" s="22" t="s">
        <v>28</v>
      </c>
      <c r="E100" s="22"/>
      <c r="F100" s="505"/>
      <c r="G100" s="438">
        <f>G101</f>
        <v>32423.561000000002</v>
      </c>
      <c r="H100" s="438">
        <f>H101</f>
        <v>32441.861000000001</v>
      </c>
    </row>
    <row r="101" spans="1:8" x14ac:dyDescent="0.25">
      <c r="A101" s="317" t="s">
        <v>140</v>
      </c>
      <c r="B101" s="147" t="s">
        <v>172</v>
      </c>
      <c r="C101" s="9">
        <v>10</v>
      </c>
      <c r="D101" s="9" t="s">
        <v>28</v>
      </c>
      <c r="E101" s="221"/>
      <c r="F101" s="506"/>
      <c r="G101" s="439">
        <f>G102+G105+G107+G109+G111</f>
        <v>32423.561000000002</v>
      </c>
      <c r="H101" s="439">
        <f>H102+H105+H107+H109+H111</f>
        <v>32441.861000000001</v>
      </c>
    </row>
    <row r="102" spans="1:8" ht="141.75" x14ac:dyDescent="0.25">
      <c r="A102" s="201" t="s">
        <v>186</v>
      </c>
      <c r="B102" s="147" t="s">
        <v>172</v>
      </c>
      <c r="C102" s="206" t="s">
        <v>145</v>
      </c>
      <c r="D102" s="206" t="s">
        <v>28</v>
      </c>
      <c r="E102" s="206" t="s">
        <v>191</v>
      </c>
      <c r="F102" s="529"/>
      <c r="G102" s="461">
        <f>G103+G104</f>
        <v>9005</v>
      </c>
      <c r="H102" s="461">
        <f>H103+H104</f>
        <v>9005</v>
      </c>
    </row>
    <row r="103" spans="1:8" ht="46.9" customHeight="1" x14ac:dyDescent="0.25">
      <c r="A103" s="111" t="s">
        <v>20</v>
      </c>
      <c r="B103" s="211" t="s">
        <v>172</v>
      </c>
      <c r="C103" s="208" t="s">
        <v>145</v>
      </c>
      <c r="D103" s="208" t="s">
        <v>28</v>
      </c>
      <c r="E103" s="208" t="s">
        <v>191</v>
      </c>
      <c r="F103" s="530" t="s">
        <v>80</v>
      </c>
      <c r="G103" s="462">
        <v>100</v>
      </c>
      <c r="H103" s="462">
        <v>100</v>
      </c>
    </row>
    <row r="104" spans="1:8" x14ac:dyDescent="0.25">
      <c r="A104" s="202" t="s">
        <v>187</v>
      </c>
      <c r="B104" s="211" t="s">
        <v>172</v>
      </c>
      <c r="C104" s="208" t="s">
        <v>145</v>
      </c>
      <c r="D104" s="208" t="s">
        <v>28</v>
      </c>
      <c r="E104" s="208" t="s">
        <v>191</v>
      </c>
      <c r="F104" s="530" t="s">
        <v>192</v>
      </c>
      <c r="G104" s="462">
        <v>8905</v>
      </c>
      <c r="H104" s="462">
        <v>8905</v>
      </c>
    </row>
    <row r="105" spans="1:8" ht="78.75" x14ac:dyDescent="0.25">
      <c r="A105" s="201" t="s">
        <v>212</v>
      </c>
      <c r="B105" s="153" t="s">
        <v>172</v>
      </c>
      <c r="C105" s="206" t="s">
        <v>145</v>
      </c>
      <c r="D105" s="206" t="s">
        <v>28</v>
      </c>
      <c r="E105" s="206" t="s">
        <v>193</v>
      </c>
      <c r="F105" s="529"/>
      <c r="G105" s="461">
        <f>G106</f>
        <v>0</v>
      </c>
      <c r="H105" s="461">
        <f>H106</f>
        <v>0</v>
      </c>
    </row>
    <row r="106" spans="1:8" ht="31.5" x14ac:dyDescent="0.25">
      <c r="A106" s="202" t="s">
        <v>188</v>
      </c>
      <c r="B106" s="211" t="s">
        <v>172</v>
      </c>
      <c r="C106" s="208" t="s">
        <v>145</v>
      </c>
      <c r="D106" s="208" t="s">
        <v>28</v>
      </c>
      <c r="E106" s="208" t="s">
        <v>193</v>
      </c>
      <c r="F106" s="530" t="s">
        <v>192</v>
      </c>
      <c r="G106" s="463"/>
      <c r="H106" s="463"/>
    </row>
    <row r="107" spans="1:8" ht="63" x14ac:dyDescent="0.25">
      <c r="A107" s="203" t="s">
        <v>189</v>
      </c>
      <c r="B107" s="153" t="s">
        <v>172</v>
      </c>
      <c r="C107" s="206" t="s">
        <v>145</v>
      </c>
      <c r="D107" s="206" t="s">
        <v>28</v>
      </c>
      <c r="E107" s="206" t="s">
        <v>194</v>
      </c>
      <c r="F107" s="529"/>
      <c r="G107" s="461">
        <f>G108</f>
        <v>7335</v>
      </c>
      <c r="H107" s="461">
        <f>H108</f>
        <v>7335</v>
      </c>
    </row>
    <row r="108" spans="1:8" x14ac:dyDescent="0.25">
      <c r="A108" s="202" t="s">
        <v>187</v>
      </c>
      <c r="B108" s="211" t="s">
        <v>172</v>
      </c>
      <c r="C108" s="208" t="s">
        <v>145</v>
      </c>
      <c r="D108" s="208" t="s">
        <v>28</v>
      </c>
      <c r="E108" s="208" t="s">
        <v>194</v>
      </c>
      <c r="F108" s="530" t="s">
        <v>192</v>
      </c>
      <c r="G108" s="463">
        <v>7335</v>
      </c>
      <c r="H108" s="463">
        <v>7335</v>
      </c>
    </row>
    <row r="109" spans="1:8" ht="98.45" customHeight="1" x14ac:dyDescent="0.25">
      <c r="A109" s="14" t="s">
        <v>142</v>
      </c>
      <c r="B109" s="153" t="s">
        <v>172</v>
      </c>
      <c r="C109" s="15" t="s">
        <v>145</v>
      </c>
      <c r="D109" s="15" t="s">
        <v>28</v>
      </c>
      <c r="E109" s="249" t="s">
        <v>143</v>
      </c>
      <c r="F109" s="508" t="s">
        <v>18</v>
      </c>
      <c r="G109" s="355">
        <f>G110</f>
        <v>15863.991</v>
      </c>
      <c r="H109" s="355">
        <f>H110</f>
        <v>15863.991</v>
      </c>
    </row>
    <row r="110" spans="1:8" ht="63" x14ac:dyDescent="0.25">
      <c r="A110" s="204" t="s">
        <v>92</v>
      </c>
      <c r="B110" s="211" t="s">
        <v>172</v>
      </c>
      <c r="C110" s="20" t="s">
        <v>145</v>
      </c>
      <c r="D110" s="20" t="s">
        <v>28</v>
      </c>
      <c r="E110" s="242" t="s">
        <v>143</v>
      </c>
      <c r="F110" s="510" t="s">
        <v>93</v>
      </c>
      <c r="G110" s="357">
        <v>15863.991</v>
      </c>
      <c r="H110" s="357">
        <v>15863.991</v>
      </c>
    </row>
    <row r="111" spans="1:8" ht="157.5" x14ac:dyDescent="0.25">
      <c r="A111" s="205" t="s">
        <v>190</v>
      </c>
      <c r="B111" s="153" t="s">
        <v>172</v>
      </c>
      <c r="C111" s="198" t="s">
        <v>145</v>
      </c>
      <c r="D111" s="198" t="s">
        <v>28</v>
      </c>
      <c r="E111" s="198" t="s">
        <v>195</v>
      </c>
      <c r="F111" s="531" t="s">
        <v>18</v>
      </c>
      <c r="G111" s="464">
        <f>G112</f>
        <v>219.57</v>
      </c>
      <c r="H111" s="464">
        <f>H112</f>
        <v>237.87</v>
      </c>
    </row>
    <row r="112" spans="1:8" ht="32.25" thickBot="1" x14ac:dyDescent="0.3">
      <c r="A112" s="112" t="s">
        <v>188</v>
      </c>
      <c r="B112" s="211" t="s">
        <v>172</v>
      </c>
      <c r="C112" s="20" t="s">
        <v>145</v>
      </c>
      <c r="D112" s="20" t="s">
        <v>28</v>
      </c>
      <c r="E112" s="20" t="s">
        <v>195</v>
      </c>
      <c r="F112" s="510" t="s">
        <v>192</v>
      </c>
      <c r="G112" s="465">
        <v>219.57</v>
      </c>
      <c r="H112" s="465">
        <v>237.87</v>
      </c>
    </row>
    <row r="113" spans="1:8" ht="19.5" thickBot="1" x14ac:dyDescent="0.35">
      <c r="A113" s="93" t="s">
        <v>147</v>
      </c>
      <c r="B113" s="155" t="s">
        <v>172</v>
      </c>
      <c r="C113" s="54"/>
      <c r="D113" s="54"/>
      <c r="E113" s="54"/>
      <c r="F113" s="532"/>
      <c r="G113" s="466">
        <f>G98+G100</f>
        <v>33423.561000000002</v>
      </c>
      <c r="H113" s="466">
        <f>H98+H100</f>
        <v>33441.861000000004</v>
      </c>
    </row>
    <row r="114" spans="1:8" ht="18.75" x14ac:dyDescent="0.3">
      <c r="A114" s="419" t="s">
        <v>148</v>
      </c>
      <c r="B114" s="137" t="s">
        <v>172</v>
      </c>
      <c r="C114" s="32">
        <v>11</v>
      </c>
      <c r="D114" s="32"/>
      <c r="E114" s="32"/>
      <c r="F114" s="533"/>
      <c r="G114" s="467"/>
      <c r="H114" s="467"/>
    </row>
    <row r="115" spans="1:8" x14ac:dyDescent="0.25">
      <c r="A115" s="91" t="s">
        <v>149</v>
      </c>
      <c r="B115" s="158" t="s">
        <v>172</v>
      </c>
      <c r="C115" s="22">
        <v>11</v>
      </c>
      <c r="D115" s="22" t="s">
        <v>10</v>
      </c>
      <c r="E115" s="22"/>
      <c r="F115" s="505"/>
      <c r="G115" s="438">
        <f>G116</f>
        <v>700</v>
      </c>
      <c r="H115" s="438">
        <f>H116</f>
        <v>700</v>
      </c>
    </row>
    <row r="116" spans="1:8" ht="31.5" x14ac:dyDescent="0.25">
      <c r="A116" s="88" t="s">
        <v>150</v>
      </c>
      <c r="B116" s="149" t="s">
        <v>172</v>
      </c>
      <c r="C116" s="15">
        <v>11</v>
      </c>
      <c r="D116" s="15" t="s">
        <v>10</v>
      </c>
      <c r="E116" s="78" t="s">
        <v>210</v>
      </c>
      <c r="F116" s="508"/>
      <c r="G116" s="355">
        <f>G117+G118</f>
        <v>700</v>
      </c>
      <c r="H116" s="355">
        <f>H117+H118</f>
        <v>700</v>
      </c>
    </row>
    <row r="117" spans="1:8" ht="94.5" x14ac:dyDescent="0.25">
      <c r="A117" s="89" t="s">
        <v>26</v>
      </c>
      <c r="B117" s="151" t="s">
        <v>172</v>
      </c>
      <c r="C117" s="20">
        <v>11</v>
      </c>
      <c r="D117" s="20" t="s">
        <v>10</v>
      </c>
      <c r="E117" s="80" t="s">
        <v>210</v>
      </c>
      <c r="F117" s="510" t="s">
        <v>107</v>
      </c>
      <c r="G117" s="465">
        <v>300</v>
      </c>
      <c r="H117" s="465">
        <v>300</v>
      </c>
    </row>
    <row r="118" spans="1:8" ht="48" thickBot="1" x14ac:dyDescent="0.3">
      <c r="A118" s="90" t="s">
        <v>20</v>
      </c>
      <c r="B118" s="151" t="s">
        <v>172</v>
      </c>
      <c r="C118" s="20">
        <v>11</v>
      </c>
      <c r="D118" s="20" t="s">
        <v>10</v>
      </c>
      <c r="E118" s="80" t="s">
        <v>210</v>
      </c>
      <c r="F118" s="510">
        <v>200</v>
      </c>
      <c r="G118" s="357">
        <v>400</v>
      </c>
      <c r="H118" s="357">
        <v>400</v>
      </c>
    </row>
    <row r="119" spans="1:8" ht="19.5" thickBot="1" x14ac:dyDescent="0.35">
      <c r="A119" s="98" t="s">
        <v>151</v>
      </c>
      <c r="B119" s="164" t="s">
        <v>172</v>
      </c>
      <c r="C119" s="57"/>
      <c r="D119" s="57"/>
      <c r="E119" s="57"/>
      <c r="F119" s="534"/>
      <c r="G119" s="468">
        <f>G115</f>
        <v>700</v>
      </c>
      <c r="H119" s="468">
        <f>H115</f>
        <v>700</v>
      </c>
    </row>
    <row r="120" spans="1:8" ht="75.75" thickBot="1" x14ac:dyDescent="0.35">
      <c r="A120" s="70" t="s">
        <v>160</v>
      </c>
      <c r="B120" s="140" t="s">
        <v>172</v>
      </c>
      <c r="C120" s="184"/>
      <c r="D120" s="184"/>
      <c r="E120" s="184"/>
      <c r="F120" s="535"/>
      <c r="G120" s="349">
        <f t="shared" ref="G120:H123" si="9">G121</f>
        <v>5090.8</v>
      </c>
      <c r="H120" s="349">
        <f t="shared" si="9"/>
        <v>3307.7999999999997</v>
      </c>
    </row>
    <row r="121" spans="1:8" ht="57" thickBot="1" x14ac:dyDescent="0.35">
      <c r="A121" s="99" t="s">
        <v>66</v>
      </c>
      <c r="B121" s="143" t="s">
        <v>172</v>
      </c>
      <c r="C121" s="66" t="s">
        <v>22</v>
      </c>
      <c r="D121" s="66"/>
      <c r="E121" s="66"/>
      <c r="F121" s="536"/>
      <c r="G121" s="469">
        <f t="shared" si="9"/>
        <v>5090.8</v>
      </c>
      <c r="H121" s="469">
        <f t="shared" si="9"/>
        <v>3307.7999999999997</v>
      </c>
    </row>
    <row r="122" spans="1:8" ht="16.5" thickBot="1" x14ac:dyDescent="0.3">
      <c r="A122" s="100" t="s">
        <v>67</v>
      </c>
      <c r="B122" s="157" t="s">
        <v>172</v>
      </c>
      <c r="C122" s="68" t="s">
        <v>22</v>
      </c>
      <c r="D122" s="68" t="s">
        <v>28</v>
      </c>
      <c r="E122" s="68"/>
      <c r="F122" s="523"/>
      <c r="G122" s="453">
        <f t="shared" si="9"/>
        <v>5090.8</v>
      </c>
      <c r="H122" s="453">
        <f t="shared" si="9"/>
        <v>3307.7999999999997</v>
      </c>
    </row>
    <row r="123" spans="1:8" ht="31.5" x14ac:dyDescent="0.25">
      <c r="A123" s="86" t="s">
        <v>33</v>
      </c>
      <c r="B123" s="147" t="s">
        <v>172</v>
      </c>
      <c r="C123" s="24" t="s">
        <v>22</v>
      </c>
      <c r="D123" s="24" t="s">
        <v>28</v>
      </c>
      <c r="E123" s="24" t="s">
        <v>68</v>
      </c>
      <c r="F123" s="518"/>
      <c r="G123" s="470">
        <f t="shared" si="9"/>
        <v>5090.8</v>
      </c>
      <c r="H123" s="470">
        <f t="shared" si="9"/>
        <v>3307.7999999999997</v>
      </c>
    </row>
    <row r="124" spans="1:8" ht="141.75" x14ac:dyDescent="0.25">
      <c r="A124" s="88" t="s">
        <v>69</v>
      </c>
      <c r="B124" s="149" t="s">
        <v>172</v>
      </c>
      <c r="C124" s="12" t="s">
        <v>22</v>
      </c>
      <c r="D124" s="12" t="s">
        <v>28</v>
      </c>
      <c r="E124" s="15" t="s">
        <v>70</v>
      </c>
      <c r="F124" s="508"/>
      <c r="G124" s="355">
        <f>G125+G126+G127</f>
        <v>5090.8</v>
      </c>
      <c r="H124" s="355">
        <f>H125+H126+H127</f>
        <v>3307.7999999999997</v>
      </c>
    </row>
    <row r="125" spans="1:8" ht="94.5" x14ac:dyDescent="0.25">
      <c r="A125" s="89" t="s">
        <v>26</v>
      </c>
      <c r="B125" s="150" t="s">
        <v>172</v>
      </c>
      <c r="C125" s="18" t="s">
        <v>22</v>
      </c>
      <c r="D125" s="18" t="s">
        <v>28</v>
      </c>
      <c r="E125" s="18" t="s">
        <v>70</v>
      </c>
      <c r="F125" s="509">
        <v>100</v>
      </c>
      <c r="G125" s="445">
        <v>3063.6</v>
      </c>
      <c r="H125" s="445">
        <v>3063.6</v>
      </c>
    </row>
    <row r="126" spans="1:8" ht="47.25" x14ac:dyDescent="0.25">
      <c r="A126" s="89" t="s">
        <v>20</v>
      </c>
      <c r="B126" s="150" t="s">
        <v>172</v>
      </c>
      <c r="C126" s="18" t="s">
        <v>22</v>
      </c>
      <c r="D126" s="18" t="s">
        <v>28</v>
      </c>
      <c r="E126" s="18" t="s">
        <v>70</v>
      </c>
      <c r="F126" s="509">
        <v>200</v>
      </c>
      <c r="G126" s="356">
        <v>2027.2</v>
      </c>
      <c r="H126" s="356">
        <v>244.2</v>
      </c>
    </row>
    <row r="127" spans="1:8" ht="16.5" thickBot="1" x14ac:dyDescent="0.3">
      <c r="A127" s="90" t="s">
        <v>32</v>
      </c>
      <c r="B127" s="151" t="s">
        <v>172</v>
      </c>
      <c r="C127" s="20" t="s">
        <v>22</v>
      </c>
      <c r="D127" s="20" t="s">
        <v>28</v>
      </c>
      <c r="E127" s="18" t="s">
        <v>70</v>
      </c>
      <c r="F127" s="510">
        <v>800</v>
      </c>
      <c r="G127" s="357"/>
      <c r="H127" s="357"/>
    </row>
    <row r="128" spans="1:8" s="185" customFormat="1" ht="37.9" customHeight="1" thickBot="1" x14ac:dyDescent="0.35">
      <c r="A128" s="124" t="s">
        <v>161</v>
      </c>
      <c r="B128" s="141" t="s">
        <v>172</v>
      </c>
      <c r="C128" s="132"/>
      <c r="D128" s="132"/>
      <c r="E128" s="132"/>
      <c r="F128" s="537"/>
      <c r="G128" s="349">
        <f t="shared" ref="G128:H130" si="10">G129</f>
        <v>2860</v>
      </c>
      <c r="H128" s="349">
        <f t="shared" si="10"/>
        <v>2860</v>
      </c>
    </row>
    <row r="129" spans="1:8" ht="18.75" x14ac:dyDescent="0.3">
      <c r="A129" s="271" t="s">
        <v>9</v>
      </c>
      <c r="B129" s="165" t="s">
        <v>172</v>
      </c>
      <c r="C129" s="165" t="s">
        <v>10</v>
      </c>
      <c r="D129" s="165"/>
      <c r="E129" s="165"/>
      <c r="F129" s="538"/>
      <c r="G129" s="471">
        <f t="shared" si="10"/>
        <v>2860</v>
      </c>
      <c r="H129" s="471">
        <f t="shared" si="10"/>
        <v>2860</v>
      </c>
    </row>
    <row r="130" spans="1:8" ht="50.25" customHeight="1" x14ac:dyDescent="0.25">
      <c r="A130" s="102" t="s">
        <v>42</v>
      </c>
      <c r="B130" s="166" t="s">
        <v>172</v>
      </c>
      <c r="C130" s="44" t="s">
        <v>10</v>
      </c>
      <c r="D130" s="44" t="s">
        <v>43</v>
      </c>
      <c r="E130" s="44"/>
      <c r="F130" s="539"/>
      <c r="G130" s="472">
        <f t="shared" si="10"/>
        <v>2860</v>
      </c>
      <c r="H130" s="472">
        <f t="shared" si="10"/>
        <v>2860</v>
      </c>
    </row>
    <row r="131" spans="1:8" ht="31.5" x14ac:dyDescent="0.25">
      <c r="A131" s="86" t="s">
        <v>44</v>
      </c>
      <c r="B131" s="147" t="s">
        <v>172</v>
      </c>
      <c r="C131" s="9" t="s">
        <v>10</v>
      </c>
      <c r="D131" s="9" t="s">
        <v>43</v>
      </c>
      <c r="E131" s="9">
        <v>93</v>
      </c>
      <c r="F131" s="506"/>
      <c r="G131" s="439">
        <f>G132+G136</f>
        <v>2860</v>
      </c>
      <c r="H131" s="439">
        <f>H132+H136</f>
        <v>2860</v>
      </c>
    </row>
    <row r="132" spans="1:8" ht="31.5" x14ac:dyDescent="0.25">
      <c r="A132" s="87" t="s">
        <v>45</v>
      </c>
      <c r="B132" s="148" t="s">
        <v>172</v>
      </c>
      <c r="C132" s="12" t="s">
        <v>10</v>
      </c>
      <c r="D132" s="12" t="s">
        <v>43</v>
      </c>
      <c r="E132" s="12" t="s">
        <v>46</v>
      </c>
      <c r="F132" s="507"/>
      <c r="G132" s="354">
        <f>G133</f>
        <v>1730</v>
      </c>
      <c r="H132" s="354">
        <f>H133</f>
        <v>1730</v>
      </c>
    </row>
    <row r="133" spans="1:8" ht="31.5" x14ac:dyDescent="0.25">
      <c r="A133" s="88" t="s">
        <v>16</v>
      </c>
      <c r="B133" s="149" t="s">
        <v>172</v>
      </c>
      <c r="C133" s="15" t="s">
        <v>10</v>
      </c>
      <c r="D133" s="15" t="s">
        <v>43</v>
      </c>
      <c r="E133" s="15" t="s">
        <v>47</v>
      </c>
      <c r="F133" s="508"/>
      <c r="G133" s="355">
        <f>G134+G135</f>
        <v>1730</v>
      </c>
      <c r="H133" s="355">
        <f>H134+H135</f>
        <v>1730</v>
      </c>
    </row>
    <row r="134" spans="1:8" ht="50.25" customHeight="1" x14ac:dyDescent="0.25">
      <c r="A134" s="89" t="s">
        <v>26</v>
      </c>
      <c r="B134" s="150" t="s">
        <v>172</v>
      </c>
      <c r="C134" s="18" t="s">
        <v>10</v>
      </c>
      <c r="D134" s="18" t="s">
        <v>43</v>
      </c>
      <c r="E134" s="18" t="s">
        <v>47</v>
      </c>
      <c r="F134" s="509">
        <v>100</v>
      </c>
      <c r="G134" s="356">
        <v>1567.6</v>
      </c>
      <c r="H134" s="356">
        <v>1567.6</v>
      </c>
    </row>
    <row r="135" spans="1:8" ht="32.450000000000003" customHeight="1" x14ac:dyDescent="0.25">
      <c r="A135" s="89" t="s">
        <v>20</v>
      </c>
      <c r="B135" s="150" t="s">
        <v>172</v>
      </c>
      <c r="C135" s="18" t="s">
        <v>10</v>
      </c>
      <c r="D135" s="18" t="s">
        <v>43</v>
      </c>
      <c r="E135" s="18" t="s">
        <v>47</v>
      </c>
      <c r="F135" s="509" t="s">
        <v>80</v>
      </c>
      <c r="G135" s="356">
        <v>162.4</v>
      </c>
      <c r="H135" s="356">
        <v>162.4</v>
      </c>
    </row>
    <row r="136" spans="1:8" ht="47.25" x14ac:dyDescent="0.25">
      <c r="A136" s="87" t="s">
        <v>48</v>
      </c>
      <c r="B136" s="148" t="s">
        <v>172</v>
      </c>
      <c r="C136" s="12" t="s">
        <v>10</v>
      </c>
      <c r="D136" s="12" t="s">
        <v>43</v>
      </c>
      <c r="E136" s="12" t="s">
        <v>49</v>
      </c>
      <c r="F136" s="507"/>
      <c r="G136" s="354">
        <f>G137</f>
        <v>1130</v>
      </c>
      <c r="H136" s="354">
        <f>H137</f>
        <v>1130</v>
      </c>
    </row>
    <row r="137" spans="1:8" ht="31.5" x14ac:dyDescent="0.25">
      <c r="A137" s="88" t="s">
        <v>16</v>
      </c>
      <c r="B137" s="149" t="s">
        <v>172</v>
      </c>
      <c r="C137" s="15" t="s">
        <v>10</v>
      </c>
      <c r="D137" s="15" t="s">
        <v>43</v>
      </c>
      <c r="E137" s="15" t="s">
        <v>50</v>
      </c>
      <c r="F137" s="508"/>
      <c r="G137" s="355">
        <f>G138+G139+G140</f>
        <v>1130</v>
      </c>
      <c r="H137" s="355">
        <f>H138+H139+H140</f>
        <v>1130</v>
      </c>
    </row>
    <row r="138" spans="1:8" ht="50.25" customHeight="1" x14ac:dyDescent="0.25">
      <c r="A138" s="89" t="s">
        <v>26</v>
      </c>
      <c r="B138" s="150" t="s">
        <v>172</v>
      </c>
      <c r="C138" s="18" t="s">
        <v>10</v>
      </c>
      <c r="D138" s="18" t="s">
        <v>43</v>
      </c>
      <c r="E138" s="18" t="s">
        <v>50</v>
      </c>
      <c r="F138" s="509">
        <v>100</v>
      </c>
      <c r="G138" s="356">
        <v>974</v>
      </c>
      <c r="H138" s="356">
        <v>974</v>
      </c>
    </row>
    <row r="139" spans="1:8" ht="47.25" x14ac:dyDescent="0.25">
      <c r="A139" s="89" t="s">
        <v>20</v>
      </c>
      <c r="B139" s="150" t="s">
        <v>172</v>
      </c>
      <c r="C139" s="18" t="s">
        <v>10</v>
      </c>
      <c r="D139" s="18" t="s">
        <v>43</v>
      </c>
      <c r="E139" s="18" t="s">
        <v>50</v>
      </c>
      <c r="F139" s="509">
        <v>200</v>
      </c>
      <c r="G139" s="356">
        <v>156</v>
      </c>
      <c r="H139" s="356">
        <v>156</v>
      </c>
    </row>
    <row r="140" spans="1:8" ht="16.5" thickBot="1" x14ac:dyDescent="0.3">
      <c r="A140" s="90" t="s">
        <v>32</v>
      </c>
      <c r="B140" s="151" t="s">
        <v>172</v>
      </c>
      <c r="C140" s="20" t="s">
        <v>10</v>
      </c>
      <c r="D140" s="20" t="s">
        <v>43</v>
      </c>
      <c r="E140" s="18" t="s">
        <v>50</v>
      </c>
      <c r="F140" s="510">
        <v>800</v>
      </c>
      <c r="G140" s="356"/>
      <c r="H140" s="356"/>
    </row>
    <row r="141" spans="1:8" ht="75.75" thickBot="1" x14ac:dyDescent="0.35">
      <c r="A141" s="122" t="s">
        <v>162</v>
      </c>
      <c r="B141" s="140" t="s">
        <v>173</v>
      </c>
      <c r="C141" s="123"/>
      <c r="D141" s="123"/>
      <c r="E141" s="123"/>
      <c r="F141" s="540"/>
      <c r="G141" s="349">
        <f>G150+G177+G189+G194+G199</f>
        <v>1060536.01</v>
      </c>
      <c r="H141" s="349">
        <f>H150+H177+H189+H194+H199</f>
        <v>1060536.01</v>
      </c>
    </row>
    <row r="142" spans="1:8" ht="18.75" x14ac:dyDescent="0.3">
      <c r="A142" s="271" t="s">
        <v>9</v>
      </c>
      <c r="B142" s="165" t="s">
        <v>173</v>
      </c>
      <c r="C142" s="165" t="s">
        <v>10</v>
      </c>
      <c r="D142" s="165"/>
      <c r="E142" s="186"/>
      <c r="F142" s="541"/>
      <c r="G142" s="473">
        <f t="shared" ref="G142:H145" si="11">G143</f>
        <v>5053.3</v>
      </c>
      <c r="H142" s="473">
        <f t="shared" si="11"/>
        <v>5053.3</v>
      </c>
    </row>
    <row r="143" spans="1:8" ht="78.75" x14ac:dyDescent="0.25">
      <c r="A143" s="102" t="s">
        <v>42</v>
      </c>
      <c r="B143" s="166" t="s">
        <v>173</v>
      </c>
      <c r="C143" s="44" t="s">
        <v>10</v>
      </c>
      <c r="D143" s="44" t="s">
        <v>43</v>
      </c>
      <c r="E143" s="129"/>
      <c r="F143" s="542"/>
      <c r="G143" s="354">
        <f t="shared" si="11"/>
        <v>5053.3</v>
      </c>
      <c r="H143" s="354">
        <f t="shared" si="11"/>
        <v>5053.3</v>
      </c>
    </row>
    <row r="144" spans="1:8" ht="31.5" x14ac:dyDescent="0.25">
      <c r="A144" s="87" t="s">
        <v>33</v>
      </c>
      <c r="B144" s="148" t="s">
        <v>173</v>
      </c>
      <c r="C144" s="12" t="s">
        <v>10</v>
      </c>
      <c r="D144" s="12" t="s">
        <v>43</v>
      </c>
      <c r="E144" s="12">
        <v>99</v>
      </c>
      <c r="F144" s="507"/>
      <c r="G144" s="354">
        <f t="shared" si="11"/>
        <v>5053.3</v>
      </c>
      <c r="H144" s="354">
        <f t="shared" si="11"/>
        <v>5053.3</v>
      </c>
    </row>
    <row r="145" spans="1:8" ht="31.5" x14ac:dyDescent="0.25">
      <c r="A145" s="87" t="s">
        <v>51</v>
      </c>
      <c r="B145" s="148" t="s">
        <v>173</v>
      </c>
      <c r="C145" s="12" t="s">
        <v>10</v>
      </c>
      <c r="D145" s="12" t="s">
        <v>43</v>
      </c>
      <c r="E145" s="12" t="s">
        <v>35</v>
      </c>
      <c r="F145" s="507"/>
      <c r="G145" s="354">
        <f t="shared" si="11"/>
        <v>5053.3</v>
      </c>
      <c r="H145" s="354">
        <f t="shared" si="11"/>
        <v>5053.3</v>
      </c>
    </row>
    <row r="146" spans="1:8" ht="31.5" x14ac:dyDescent="0.25">
      <c r="A146" s="88" t="s">
        <v>16</v>
      </c>
      <c r="B146" s="149" t="s">
        <v>173</v>
      </c>
      <c r="C146" s="15" t="s">
        <v>10</v>
      </c>
      <c r="D146" s="15" t="s">
        <v>43</v>
      </c>
      <c r="E146" s="15" t="s">
        <v>52</v>
      </c>
      <c r="F146" s="508"/>
      <c r="G146" s="355">
        <f>G147+G148+G149</f>
        <v>5053.3</v>
      </c>
      <c r="H146" s="355">
        <f>H147+H148+H149</f>
        <v>5053.3</v>
      </c>
    </row>
    <row r="147" spans="1:8" ht="94.5" x14ac:dyDescent="0.25">
      <c r="A147" s="89" t="s">
        <v>26</v>
      </c>
      <c r="B147" s="150" t="s">
        <v>173</v>
      </c>
      <c r="C147" s="18" t="s">
        <v>10</v>
      </c>
      <c r="D147" s="18" t="s">
        <v>43</v>
      </c>
      <c r="E147" s="18" t="s">
        <v>52</v>
      </c>
      <c r="F147" s="509">
        <v>100</v>
      </c>
      <c r="G147" s="445">
        <v>4637</v>
      </c>
      <c r="H147" s="445">
        <v>4637</v>
      </c>
    </row>
    <row r="148" spans="1:8" ht="47.25" x14ac:dyDescent="0.25">
      <c r="A148" s="89" t="s">
        <v>20</v>
      </c>
      <c r="B148" s="150" t="s">
        <v>173</v>
      </c>
      <c r="C148" s="18" t="s">
        <v>10</v>
      </c>
      <c r="D148" s="18" t="s">
        <v>43</v>
      </c>
      <c r="E148" s="18" t="s">
        <v>52</v>
      </c>
      <c r="F148" s="509">
        <v>200</v>
      </c>
      <c r="G148" s="356">
        <v>415</v>
      </c>
      <c r="H148" s="356">
        <v>415</v>
      </c>
    </row>
    <row r="149" spans="1:8" ht="16.5" thickBot="1" x14ac:dyDescent="0.3">
      <c r="A149" s="90" t="s">
        <v>32</v>
      </c>
      <c r="B149" s="151" t="s">
        <v>173</v>
      </c>
      <c r="C149" s="20" t="s">
        <v>10</v>
      </c>
      <c r="D149" s="20" t="s">
        <v>43</v>
      </c>
      <c r="E149" s="18" t="s">
        <v>52</v>
      </c>
      <c r="F149" s="510">
        <v>800</v>
      </c>
      <c r="G149" s="357">
        <v>1.3</v>
      </c>
      <c r="H149" s="357">
        <v>1.3</v>
      </c>
    </row>
    <row r="150" spans="1:8" ht="19.5" thickBot="1" x14ac:dyDescent="0.35">
      <c r="A150" s="93" t="s">
        <v>65</v>
      </c>
      <c r="B150" s="155" t="s">
        <v>173</v>
      </c>
      <c r="C150" s="27"/>
      <c r="D150" s="27"/>
      <c r="E150" s="27"/>
      <c r="F150" s="521"/>
      <c r="G150" s="451">
        <f>G142</f>
        <v>5053.3</v>
      </c>
      <c r="H150" s="451">
        <f>H142</f>
        <v>5053.3</v>
      </c>
    </row>
    <row r="151" spans="1:8" ht="18.75" x14ac:dyDescent="0.3">
      <c r="A151" s="395" t="s">
        <v>101</v>
      </c>
      <c r="B151" s="396" t="s">
        <v>173</v>
      </c>
      <c r="C151" s="397" t="s">
        <v>73</v>
      </c>
      <c r="D151" s="397"/>
      <c r="E151" s="397"/>
      <c r="F151" s="524"/>
      <c r="G151" s="454"/>
      <c r="H151" s="454"/>
    </row>
    <row r="152" spans="1:8" x14ac:dyDescent="0.25">
      <c r="A152" s="91" t="s">
        <v>102</v>
      </c>
      <c r="B152" s="158" t="s">
        <v>173</v>
      </c>
      <c r="C152" s="22" t="s">
        <v>73</v>
      </c>
      <c r="D152" s="22" t="s">
        <v>10</v>
      </c>
      <c r="E152" s="22"/>
      <c r="F152" s="505"/>
      <c r="G152" s="438">
        <f>G153+G155</f>
        <v>427055.1</v>
      </c>
      <c r="H152" s="438">
        <f>H153+H155</f>
        <v>427055.1</v>
      </c>
    </row>
    <row r="153" spans="1:8" ht="47.25" x14ac:dyDescent="0.25">
      <c r="A153" s="88" t="s">
        <v>103</v>
      </c>
      <c r="B153" s="149" t="s">
        <v>173</v>
      </c>
      <c r="C153" s="15" t="s">
        <v>73</v>
      </c>
      <c r="D153" s="15" t="s">
        <v>10</v>
      </c>
      <c r="E153" s="15" t="s">
        <v>104</v>
      </c>
      <c r="F153" s="508"/>
      <c r="G153" s="355">
        <f>G154</f>
        <v>170037.1</v>
      </c>
      <c r="H153" s="355">
        <f>H154</f>
        <v>170037.1</v>
      </c>
    </row>
    <row r="154" spans="1:8" ht="47.25" x14ac:dyDescent="0.25">
      <c r="A154" s="90" t="s">
        <v>63</v>
      </c>
      <c r="B154" s="151" t="s">
        <v>173</v>
      </c>
      <c r="C154" s="18" t="s">
        <v>73</v>
      </c>
      <c r="D154" s="18" t="s">
        <v>10</v>
      </c>
      <c r="E154" s="18" t="s">
        <v>104</v>
      </c>
      <c r="F154" s="509" t="s">
        <v>64</v>
      </c>
      <c r="G154" s="474">
        <v>170037.1</v>
      </c>
      <c r="H154" s="474">
        <v>170037.1</v>
      </c>
    </row>
    <row r="155" spans="1:8" ht="173.25" x14ac:dyDescent="0.25">
      <c r="A155" s="88" t="s">
        <v>105</v>
      </c>
      <c r="B155" s="149" t="s">
        <v>176</v>
      </c>
      <c r="C155" s="15" t="s">
        <v>73</v>
      </c>
      <c r="D155" s="15" t="s">
        <v>10</v>
      </c>
      <c r="E155" s="15" t="s">
        <v>106</v>
      </c>
      <c r="F155" s="508"/>
      <c r="G155" s="355">
        <f>G156</f>
        <v>257018</v>
      </c>
      <c r="H155" s="355">
        <f>H156</f>
        <v>257018</v>
      </c>
    </row>
    <row r="156" spans="1:8" ht="47.25" x14ac:dyDescent="0.25">
      <c r="A156" s="90" t="s">
        <v>63</v>
      </c>
      <c r="B156" s="151" t="s">
        <v>173</v>
      </c>
      <c r="C156" s="18" t="s">
        <v>73</v>
      </c>
      <c r="D156" s="18" t="s">
        <v>10</v>
      </c>
      <c r="E156" s="18" t="s">
        <v>106</v>
      </c>
      <c r="F156" s="509" t="s">
        <v>64</v>
      </c>
      <c r="G156" s="475">
        <v>257018</v>
      </c>
      <c r="H156" s="475">
        <v>257018</v>
      </c>
    </row>
    <row r="157" spans="1:8" x14ac:dyDescent="0.25">
      <c r="A157" s="89"/>
      <c r="B157" s="150"/>
      <c r="C157" s="18"/>
      <c r="D157" s="18"/>
      <c r="E157" s="18"/>
      <c r="F157" s="509"/>
      <c r="G157" s="356"/>
      <c r="H157" s="356"/>
    </row>
    <row r="158" spans="1:8" x14ac:dyDescent="0.25">
      <c r="A158" s="91" t="s">
        <v>108</v>
      </c>
      <c r="B158" s="152" t="s">
        <v>173</v>
      </c>
      <c r="C158" s="22" t="s">
        <v>73</v>
      </c>
      <c r="D158" s="22" t="s">
        <v>12</v>
      </c>
      <c r="E158" s="22"/>
      <c r="F158" s="505"/>
      <c r="G158" s="438">
        <f>G159+G162+G165+G168</f>
        <v>598206.6</v>
      </c>
      <c r="H158" s="438">
        <f>H159+H162+H165+H168</f>
        <v>598206.6</v>
      </c>
    </row>
    <row r="159" spans="1:8" ht="33" customHeight="1" x14ac:dyDescent="0.25">
      <c r="A159" s="101" t="s">
        <v>109</v>
      </c>
      <c r="B159" s="148" t="s">
        <v>173</v>
      </c>
      <c r="C159" s="12" t="s">
        <v>73</v>
      </c>
      <c r="D159" s="12" t="s">
        <v>12</v>
      </c>
      <c r="E159" s="12"/>
      <c r="F159" s="507"/>
      <c r="G159" s="355">
        <f>G160</f>
        <v>62405.3</v>
      </c>
      <c r="H159" s="355">
        <f>H160</f>
        <v>62405.3</v>
      </c>
    </row>
    <row r="160" spans="1:8" ht="47.25" x14ac:dyDescent="0.25">
      <c r="A160" s="88" t="s">
        <v>103</v>
      </c>
      <c r="B160" s="149" t="s">
        <v>173</v>
      </c>
      <c r="C160" s="15" t="s">
        <v>73</v>
      </c>
      <c r="D160" s="15" t="s">
        <v>12</v>
      </c>
      <c r="E160" s="15" t="s">
        <v>110</v>
      </c>
      <c r="F160" s="508"/>
      <c r="G160" s="355">
        <f>G161</f>
        <v>62405.3</v>
      </c>
      <c r="H160" s="355">
        <f>H161</f>
        <v>62405.3</v>
      </c>
    </row>
    <row r="161" spans="1:8" ht="47.25" x14ac:dyDescent="0.25">
      <c r="A161" s="90" t="s">
        <v>63</v>
      </c>
      <c r="B161" s="151" t="s">
        <v>173</v>
      </c>
      <c r="C161" s="18" t="s">
        <v>73</v>
      </c>
      <c r="D161" s="18" t="s">
        <v>12</v>
      </c>
      <c r="E161" s="18" t="s">
        <v>110</v>
      </c>
      <c r="F161" s="509" t="s">
        <v>64</v>
      </c>
      <c r="G161" s="474">
        <v>62405.3</v>
      </c>
      <c r="H161" s="474">
        <v>62405.3</v>
      </c>
    </row>
    <row r="162" spans="1:8" ht="283.5" x14ac:dyDescent="0.25">
      <c r="A162" s="88" t="s">
        <v>163</v>
      </c>
      <c r="B162" s="149" t="s">
        <v>173</v>
      </c>
      <c r="C162" s="15" t="s">
        <v>73</v>
      </c>
      <c r="D162" s="15" t="s">
        <v>12</v>
      </c>
      <c r="E162" s="15" t="s">
        <v>112</v>
      </c>
      <c r="F162" s="508"/>
      <c r="G162" s="472">
        <f>G163</f>
        <v>433949</v>
      </c>
      <c r="H162" s="472">
        <f>H163</f>
        <v>433949</v>
      </c>
    </row>
    <row r="163" spans="1:8" ht="47.25" x14ac:dyDescent="0.25">
      <c r="A163" s="90" t="s">
        <v>63</v>
      </c>
      <c r="B163" s="151" t="s">
        <v>173</v>
      </c>
      <c r="C163" s="18" t="s">
        <v>73</v>
      </c>
      <c r="D163" s="18" t="s">
        <v>12</v>
      </c>
      <c r="E163" s="18" t="s">
        <v>112</v>
      </c>
      <c r="F163" s="509" t="s">
        <v>64</v>
      </c>
      <c r="G163" s="474">
        <v>433949</v>
      </c>
      <c r="H163" s="474">
        <v>433949</v>
      </c>
    </row>
    <row r="164" spans="1:8" x14ac:dyDescent="0.25">
      <c r="A164" s="189"/>
      <c r="B164" s="151"/>
      <c r="C164" s="18"/>
      <c r="D164" s="18"/>
      <c r="E164" s="18"/>
      <c r="F164" s="509"/>
      <c r="G164" s="474"/>
      <c r="H164" s="474"/>
    </row>
    <row r="165" spans="1:8" x14ac:dyDescent="0.25">
      <c r="A165" s="87" t="s">
        <v>113</v>
      </c>
      <c r="B165" s="148" t="s">
        <v>173</v>
      </c>
      <c r="C165" s="12" t="s">
        <v>73</v>
      </c>
      <c r="D165" s="12" t="s">
        <v>12</v>
      </c>
      <c r="E165" s="12"/>
      <c r="F165" s="507"/>
      <c r="G165" s="354">
        <f>G166</f>
        <v>16055</v>
      </c>
      <c r="H165" s="354">
        <f>H166</f>
        <v>16055</v>
      </c>
    </row>
    <row r="166" spans="1:8" ht="47.25" x14ac:dyDescent="0.25">
      <c r="A166" s="88" t="s">
        <v>103</v>
      </c>
      <c r="B166" s="149" t="s">
        <v>173</v>
      </c>
      <c r="C166" s="15" t="s">
        <v>73</v>
      </c>
      <c r="D166" s="15" t="s">
        <v>12</v>
      </c>
      <c r="E166" s="15" t="s">
        <v>114</v>
      </c>
      <c r="F166" s="508"/>
      <c r="G166" s="355">
        <f>G167</f>
        <v>16055</v>
      </c>
      <c r="H166" s="355">
        <f>H167</f>
        <v>16055</v>
      </c>
    </row>
    <row r="167" spans="1:8" ht="47.25" x14ac:dyDescent="0.25">
      <c r="A167" s="90" t="s">
        <v>63</v>
      </c>
      <c r="B167" s="151" t="s">
        <v>173</v>
      </c>
      <c r="C167" s="18" t="s">
        <v>73</v>
      </c>
      <c r="D167" s="18" t="s">
        <v>12</v>
      </c>
      <c r="E167" s="18" t="s">
        <v>114</v>
      </c>
      <c r="F167" s="509" t="s">
        <v>64</v>
      </c>
      <c r="G167" s="356">
        <v>16055</v>
      </c>
      <c r="H167" s="356">
        <v>16055</v>
      </c>
    </row>
    <row r="168" spans="1:8" ht="31.5" x14ac:dyDescent="0.25">
      <c r="A168" s="87" t="s">
        <v>115</v>
      </c>
      <c r="B168" s="148" t="s">
        <v>173</v>
      </c>
      <c r="C168" s="12" t="s">
        <v>73</v>
      </c>
      <c r="D168" s="12" t="s">
        <v>22</v>
      </c>
      <c r="E168" s="12" t="s">
        <v>116</v>
      </c>
      <c r="F168" s="507"/>
      <c r="G168" s="354">
        <f>G169</f>
        <v>85797.3</v>
      </c>
      <c r="H168" s="354">
        <f>H169</f>
        <v>85797.3</v>
      </c>
    </row>
    <row r="169" spans="1:8" ht="47.25" x14ac:dyDescent="0.25">
      <c r="A169" s="88" t="s">
        <v>103</v>
      </c>
      <c r="B169" s="149" t="s">
        <v>173</v>
      </c>
      <c r="C169" s="15" t="s">
        <v>73</v>
      </c>
      <c r="D169" s="15" t="s">
        <v>22</v>
      </c>
      <c r="E169" s="15" t="s">
        <v>116</v>
      </c>
      <c r="F169" s="508"/>
      <c r="G169" s="355">
        <f>G170</f>
        <v>85797.3</v>
      </c>
      <c r="H169" s="355">
        <f>H170</f>
        <v>85797.3</v>
      </c>
    </row>
    <row r="170" spans="1:8" ht="47.25" x14ac:dyDescent="0.25">
      <c r="A170" s="90" t="s">
        <v>63</v>
      </c>
      <c r="B170" s="151" t="s">
        <v>173</v>
      </c>
      <c r="C170" s="18" t="s">
        <v>73</v>
      </c>
      <c r="D170" s="18" t="s">
        <v>22</v>
      </c>
      <c r="E170" s="18" t="s">
        <v>116</v>
      </c>
      <c r="F170" s="509" t="s">
        <v>64</v>
      </c>
      <c r="G170" s="356">
        <v>85797.3</v>
      </c>
      <c r="H170" s="356">
        <v>85797.3</v>
      </c>
    </row>
    <row r="171" spans="1:8" ht="31.5" x14ac:dyDescent="0.25">
      <c r="A171" s="91" t="s">
        <v>117</v>
      </c>
      <c r="B171" s="158" t="s">
        <v>173</v>
      </c>
      <c r="C171" s="22" t="s">
        <v>73</v>
      </c>
      <c r="D171" s="22" t="s">
        <v>73</v>
      </c>
      <c r="E171" s="22"/>
      <c r="F171" s="505"/>
      <c r="G171" s="438">
        <f>G172+G175</f>
        <v>1848.9</v>
      </c>
      <c r="H171" s="438">
        <f>H172+H175</f>
        <v>1848.9</v>
      </c>
    </row>
    <row r="172" spans="1:8" ht="31.5" x14ac:dyDescent="0.25">
      <c r="A172" s="425" t="s">
        <v>272</v>
      </c>
      <c r="B172" s="261" t="s">
        <v>173</v>
      </c>
      <c r="C172" s="328" t="s">
        <v>73</v>
      </c>
      <c r="D172" s="328" t="s">
        <v>73</v>
      </c>
      <c r="E172" s="328" t="s">
        <v>273</v>
      </c>
      <c r="F172" s="543"/>
      <c r="G172" s="476">
        <f>G173</f>
        <v>1000</v>
      </c>
      <c r="H172" s="476">
        <f>H173</f>
        <v>1000</v>
      </c>
    </row>
    <row r="173" spans="1:8" ht="47.25" x14ac:dyDescent="0.25">
      <c r="A173" s="426" t="s">
        <v>198</v>
      </c>
      <c r="B173" s="333" t="s">
        <v>173</v>
      </c>
      <c r="C173" s="249" t="s">
        <v>73</v>
      </c>
      <c r="D173" s="249" t="s">
        <v>73</v>
      </c>
      <c r="E173" s="249" t="s">
        <v>274</v>
      </c>
      <c r="F173" s="516"/>
      <c r="G173" s="444">
        <f>G174</f>
        <v>1000</v>
      </c>
      <c r="H173" s="444">
        <f>H174</f>
        <v>1000</v>
      </c>
    </row>
    <row r="174" spans="1:8" ht="47.25" x14ac:dyDescent="0.25">
      <c r="A174" s="427" t="s">
        <v>63</v>
      </c>
      <c r="B174" s="332" t="s">
        <v>173</v>
      </c>
      <c r="C174" s="242" t="s">
        <v>73</v>
      </c>
      <c r="D174" s="242" t="s">
        <v>73</v>
      </c>
      <c r="E174" s="242" t="s">
        <v>274</v>
      </c>
      <c r="F174" s="513" t="s">
        <v>64</v>
      </c>
      <c r="G174" s="477">
        <v>1000</v>
      </c>
      <c r="H174" s="477">
        <v>1000</v>
      </c>
    </row>
    <row r="175" spans="1:8" ht="47.25" x14ac:dyDescent="0.25">
      <c r="A175" s="88" t="s">
        <v>103</v>
      </c>
      <c r="B175" s="149" t="s">
        <v>173</v>
      </c>
      <c r="C175" s="15" t="s">
        <v>73</v>
      </c>
      <c r="D175" s="15" t="s">
        <v>73</v>
      </c>
      <c r="E175" s="15" t="s">
        <v>120</v>
      </c>
      <c r="F175" s="508"/>
      <c r="G175" s="355">
        <f>G176</f>
        <v>848.9</v>
      </c>
      <c r="H175" s="355">
        <f>H176</f>
        <v>848.9</v>
      </c>
    </row>
    <row r="176" spans="1:8" ht="48" thickBot="1" x14ac:dyDescent="0.3">
      <c r="A176" s="90" t="s">
        <v>63</v>
      </c>
      <c r="B176" s="167" t="s">
        <v>173</v>
      </c>
      <c r="C176" s="20" t="s">
        <v>73</v>
      </c>
      <c r="D176" s="20" t="s">
        <v>73</v>
      </c>
      <c r="E176" s="18" t="s">
        <v>120</v>
      </c>
      <c r="F176" s="510" t="s">
        <v>64</v>
      </c>
      <c r="G176" s="357">
        <v>848.9</v>
      </c>
      <c r="H176" s="357">
        <v>848.9</v>
      </c>
    </row>
    <row r="177" spans="1:19" ht="19.5" thickBot="1" x14ac:dyDescent="0.35">
      <c r="A177" s="93" t="s">
        <v>123</v>
      </c>
      <c r="B177" s="155" t="s">
        <v>173</v>
      </c>
      <c r="C177" s="27"/>
      <c r="D177" s="27"/>
      <c r="E177" s="27"/>
      <c r="F177" s="521"/>
      <c r="G177" s="451">
        <f>G152+G158+G171</f>
        <v>1027110.6</v>
      </c>
      <c r="H177" s="451">
        <f>H152+H158+H171</f>
        <v>1027110.6</v>
      </c>
    </row>
    <row r="178" spans="1:19" ht="19.5" thickBot="1" x14ac:dyDescent="0.35">
      <c r="A178" s="84" t="s">
        <v>124</v>
      </c>
      <c r="B178" s="138" t="s">
        <v>173</v>
      </c>
      <c r="C178" s="39"/>
      <c r="D178" s="39"/>
      <c r="E178" s="39"/>
      <c r="F178" s="526"/>
      <c r="G178" s="456"/>
      <c r="H178" s="456"/>
    </row>
    <row r="179" spans="1:19" s="182" customFormat="1" ht="18.75" x14ac:dyDescent="0.3">
      <c r="A179" s="273" t="s">
        <v>126</v>
      </c>
      <c r="B179" s="168" t="s">
        <v>173</v>
      </c>
      <c r="C179" s="74" t="s">
        <v>125</v>
      </c>
      <c r="D179" s="74"/>
      <c r="E179" s="74"/>
      <c r="F179" s="544"/>
      <c r="G179" s="478">
        <f>G180+G183+G186</f>
        <v>18715.8</v>
      </c>
      <c r="H179" s="478">
        <f>H180+H183+H186</f>
        <v>18715.8</v>
      </c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</row>
    <row r="180" spans="1:19" ht="31.5" x14ac:dyDescent="0.25">
      <c r="A180" s="102" t="s">
        <v>127</v>
      </c>
      <c r="B180" s="154" t="s">
        <v>173</v>
      </c>
      <c r="C180" s="44" t="s">
        <v>125</v>
      </c>
      <c r="D180" s="44" t="s">
        <v>10</v>
      </c>
      <c r="E180" s="223" t="s">
        <v>129</v>
      </c>
      <c r="F180" s="545"/>
      <c r="G180" s="479">
        <f>G181</f>
        <v>1241.5999999999999</v>
      </c>
      <c r="H180" s="479">
        <f>H181</f>
        <v>1241.5999999999999</v>
      </c>
    </row>
    <row r="181" spans="1:19" ht="47.25" x14ac:dyDescent="0.25">
      <c r="A181" s="88" t="s">
        <v>128</v>
      </c>
      <c r="B181" s="149" t="s">
        <v>173</v>
      </c>
      <c r="C181" s="15" t="s">
        <v>125</v>
      </c>
      <c r="D181" s="15" t="s">
        <v>10</v>
      </c>
      <c r="E181" s="35" t="s">
        <v>129</v>
      </c>
      <c r="F181" s="546"/>
      <c r="G181" s="480">
        <f>G182</f>
        <v>1241.5999999999999</v>
      </c>
      <c r="H181" s="480">
        <f>H182</f>
        <v>1241.5999999999999</v>
      </c>
    </row>
    <row r="182" spans="1:19" ht="47.25" x14ac:dyDescent="0.25">
      <c r="A182" s="89" t="s">
        <v>63</v>
      </c>
      <c r="B182" s="150" t="s">
        <v>173</v>
      </c>
      <c r="C182" s="18" t="s">
        <v>125</v>
      </c>
      <c r="D182" s="18" t="s">
        <v>10</v>
      </c>
      <c r="E182" s="37" t="s">
        <v>129</v>
      </c>
      <c r="F182" s="547">
        <v>600</v>
      </c>
      <c r="G182" s="481">
        <v>1241.5999999999999</v>
      </c>
      <c r="H182" s="481">
        <v>1241.5999999999999</v>
      </c>
    </row>
    <row r="183" spans="1:19" x14ac:dyDescent="0.25">
      <c r="A183" s="87" t="s">
        <v>130</v>
      </c>
      <c r="B183" s="148" t="s">
        <v>173</v>
      </c>
      <c r="C183" s="12" t="s">
        <v>125</v>
      </c>
      <c r="D183" s="12" t="s">
        <v>10</v>
      </c>
      <c r="E183" s="12" t="s">
        <v>131</v>
      </c>
      <c r="F183" s="507"/>
      <c r="G183" s="482">
        <f>G184</f>
        <v>1275</v>
      </c>
      <c r="H183" s="482">
        <f>H184</f>
        <v>1275</v>
      </c>
    </row>
    <row r="184" spans="1:19" ht="47.25" x14ac:dyDescent="0.25">
      <c r="A184" s="88" t="s">
        <v>128</v>
      </c>
      <c r="B184" s="149" t="s">
        <v>173</v>
      </c>
      <c r="C184" s="12" t="s">
        <v>125</v>
      </c>
      <c r="D184" s="12" t="s">
        <v>10</v>
      </c>
      <c r="E184" s="15" t="s">
        <v>131</v>
      </c>
      <c r="F184" s="508"/>
      <c r="G184" s="480">
        <f>G185</f>
        <v>1275</v>
      </c>
      <c r="H184" s="480">
        <f>H185</f>
        <v>1275</v>
      </c>
    </row>
    <row r="185" spans="1:19" ht="47.25" x14ac:dyDescent="0.25">
      <c r="A185" s="90" t="s">
        <v>63</v>
      </c>
      <c r="B185" s="151" t="s">
        <v>173</v>
      </c>
      <c r="C185" s="18" t="s">
        <v>125</v>
      </c>
      <c r="D185" s="18" t="s">
        <v>10</v>
      </c>
      <c r="E185" s="18" t="s">
        <v>131</v>
      </c>
      <c r="F185" s="509" t="s">
        <v>64</v>
      </c>
      <c r="G185" s="356">
        <v>1275</v>
      </c>
      <c r="H185" s="356">
        <v>1275</v>
      </c>
    </row>
    <row r="186" spans="1:19" x14ac:dyDescent="0.25">
      <c r="A186" s="87" t="s">
        <v>132</v>
      </c>
      <c r="B186" s="148" t="s">
        <v>173</v>
      </c>
      <c r="C186" s="12" t="s">
        <v>125</v>
      </c>
      <c r="D186" s="12" t="s">
        <v>10</v>
      </c>
      <c r="E186" s="12" t="s">
        <v>133</v>
      </c>
      <c r="F186" s="507"/>
      <c r="G186" s="354">
        <f>G187</f>
        <v>16199.2</v>
      </c>
      <c r="H186" s="354">
        <f>H187</f>
        <v>16199.2</v>
      </c>
    </row>
    <row r="187" spans="1:19" ht="47.25" x14ac:dyDescent="0.25">
      <c r="A187" s="88" t="s">
        <v>128</v>
      </c>
      <c r="B187" s="149" t="s">
        <v>173</v>
      </c>
      <c r="C187" s="12" t="s">
        <v>125</v>
      </c>
      <c r="D187" s="12" t="s">
        <v>10</v>
      </c>
      <c r="E187" s="15" t="s">
        <v>133</v>
      </c>
      <c r="F187" s="508"/>
      <c r="G187" s="354">
        <f>G188</f>
        <v>16199.2</v>
      </c>
      <c r="H187" s="354">
        <f>H188</f>
        <v>16199.2</v>
      </c>
    </row>
    <row r="188" spans="1:19" ht="50.25" customHeight="1" thickBot="1" x14ac:dyDescent="0.3">
      <c r="A188" s="103" t="s">
        <v>63</v>
      </c>
      <c r="B188" s="169" t="s">
        <v>173</v>
      </c>
      <c r="C188" s="52" t="s">
        <v>125</v>
      </c>
      <c r="D188" s="52" t="s">
        <v>10</v>
      </c>
      <c r="E188" s="18" t="s">
        <v>133</v>
      </c>
      <c r="F188" s="548" t="s">
        <v>64</v>
      </c>
      <c r="G188" s="357">
        <v>16199.2</v>
      </c>
      <c r="H188" s="357">
        <v>16199.2</v>
      </c>
    </row>
    <row r="189" spans="1:19" ht="19.5" thickBot="1" x14ac:dyDescent="0.35">
      <c r="A189" s="93" t="s">
        <v>164</v>
      </c>
      <c r="B189" s="155" t="s">
        <v>173</v>
      </c>
      <c r="C189" s="27"/>
      <c r="D189" s="27"/>
      <c r="E189" s="27"/>
      <c r="F189" s="521"/>
      <c r="G189" s="451">
        <f>G179</f>
        <v>18715.8</v>
      </c>
      <c r="H189" s="451">
        <f>H179</f>
        <v>18715.8</v>
      </c>
    </row>
    <row r="190" spans="1:19" ht="19.5" thickBot="1" x14ac:dyDescent="0.35">
      <c r="A190" s="84" t="s">
        <v>139</v>
      </c>
      <c r="B190" s="138" t="s">
        <v>173</v>
      </c>
      <c r="C190" s="39">
        <v>10</v>
      </c>
      <c r="D190" s="39"/>
      <c r="E190" s="39"/>
      <c r="F190" s="526"/>
      <c r="G190" s="458"/>
      <c r="H190" s="458"/>
    </row>
    <row r="191" spans="1:19" ht="32.25" thickBot="1" x14ac:dyDescent="0.3">
      <c r="A191" s="104" t="s">
        <v>144</v>
      </c>
      <c r="B191" s="190" t="s">
        <v>173</v>
      </c>
      <c r="C191" s="68" t="s">
        <v>145</v>
      </c>
      <c r="D191" s="68" t="s">
        <v>43</v>
      </c>
      <c r="E191" s="68"/>
      <c r="F191" s="523"/>
      <c r="G191" s="453">
        <f>G192</f>
        <v>2652.71</v>
      </c>
      <c r="H191" s="453">
        <f>H192</f>
        <v>2652.71</v>
      </c>
    </row>
    <row r="192" spans="1:19" ht="142.5" thickBot="1" x14ac:dyDescent="0.3">
      <c r="A192" s="226" t="s">
        <v>146</v>
      </c>
      <c r="B192" s="227" t="s">
        <v>173</v>
      </c>
      <c r="C192" s="228" t="s">
        <v>145</v>
      </c>
      <c r="D192" s="228" t="s">
        <v>43</v>
      </c>
      <c r="E192" s="228" t="s">
        <v>224</v>
      </c>
      <c r="F192" s="549"/>
      <c r="G192" s="483">
        <f>G193</f>
        <v>2652.71</v>
      </c>
      <c r="H192" s="483">
        <f>H193</f>
        <v>2652.71</v>
      </c>
    </row>
    <row r="193" spans="1:19" ht="48" thickBot="1" x14ac:dyDescent="0.3">
      <c r="A193" s="256" t="s">
        <v>63</v>
      </c>
      <c r="B193" s="258" t="s">
        <v>173</v>
      </c>
      <c r="C193" s="257" t="s">
        <v>145</v>
      </c>
      <c r="D193" s="52" t="s">
        <v>43</v>
      </c>
      <c r="E193" s="52" t="s">
        <v>185</v>
      </c>
      <c r="F193" s="548" t="s">
        <v>64</v>
      </c>
      <c r="G193" s="484">
        <v>2652.71</v>
      </c>
      <c r="H193" s="484">
        <v>2652.71</v>
      </c>
    </row>
    <row r="194" spans="1:19" ht="19.5" thickBot="1" x14ac:dyDescent="0.35">
      <c r="A194" s="93" t="s">
        <v>147</v>
      </c>
      <c r="B194" s="155" t="s">
        <v>173</v>
      </c>
      <c r="C194" s="54"/>
      <c r="D194" s="54"/>
      <c r="E194" s="54"/>
      <c r="F194" s="532"/>
      <c r="G194" s="451">
        <f>G191</f>
        <v>2652.71</v>
      </c>
      <c r="H194" s="451">
        <f>H191</f>
        <v>2652.71</v>
      </c>
    </row>
    <row r="195" spans="1:19" ht="19.5" thickBot="1" x14ac:dyDescent="0.35">
      <c r="A195" s="105" t="s">
        <v>152</v>
      </c>
      <c r="B195" s="142" t="s">
        <v>173</v>
      </c>
      <c r="C195" s="59">
        <v>12</v>
      </c>
      <c r="D195" s="59"/>
      <c r="E195" s="59"/>
      <c r="F195" s="550"/>
      <c r="G195" s="485"/>
      <c r="H195" s="485"/>
    </row>
    <row r="196" spans="1:19" x14ac:dyDescent="0.25">
      <c r="A196" s="86" t="s">
        <v>153</v>
      </c>
      <c r="B196" s="147" t="s">
        <v>173</v>
      </c>
      <c r="C196" s="9">
        <v>12</v>
      </c>
      <c r="D196" s="9" t="s">
        <v>12</v>
      </c>
      <c r="E196" s="9"/>
      <c r="F196" s="506"/>
      <c r="G196" s="486">
        <f>G197</f>
        <v>7003.6</v>
      </c>
      <c r="H196" s="486">
        <f>H197</f>
        <v>7003.6</v>
      </c>
    </row>
    <row r="197" spans="1:19" ht="47.25" x14ac:dyDescent="0.25">
      <c r="A197" s="88" t="s">
        <v>154</v>
      </c>
      <c r="B197" s="149" t="s">
        <v>173</v>
      </c>
      <c r="C197" s="15">
        <v>12</v>
      </c>
      <c r="D197" s="15" t="s">
        <v>12</v>
      </c>
      <c r="E197" s="15" t="s">
        <v>155</v>
      </c>
      <c r="F197" s="508"/>
      <c r="G197" s="487">
        <f>G198</f>
        <v>7003.6</v>
      </c>
      <c r="H197" s="487">
        <f>H198</f>
        <v>7003.6</v>
      </c>
    </row>
    <row r="198" spans="1:19" ht="48" thickBot="1" x14ac:dyDescent="0.3">
      <c r="A198" s="90" t="s">
        <v>63</v>
      </c>
      <c r="B198" s="151" t="s">
        <v>173</v>
      </c>
      <c r="C198" s="20">
        <v>12</v>
      </c>
      <c r="D198" s="20" t="s">
        <v>12</v>
      </c>
      <c r="E198" s="18" t="s">
        <v>155</v>
      </c>
      <c r="F198" s="510" t="s">
        <v>64</v>
      </c>
      <c r="G198" s="488">
        <v>7003.6</v>
      </c>
      <c r="H198" s="488">
        <v>7003.6</v>
      </c>
    </row>
    <row r="199" spans="1:19" ht="19.5" thickBot="1" x14ac:dyDescent="0.35">
      <c r="A199" s="106" t="s">
        <v>156</v>
      </c>
      <c r="B199" s="170" t="s">
        <v>173</v>
      </c>
      <c r="C199" s="81"/>
      <c r="D199" s="81"/>
      <c r="E199" s="81"/>
      <c r="F199" s="551"/>
      <c r="G199" s="489">
        <f>G196</f>
        <v>7003.6</v>
      </c>
      <c r="H199" s="489">
        <f>H196</f>
        <v>7003.6</v>
      </c>
    </row>
    <row r="200" spans="1:19" ht="57" thickBot="1" x14ac:dyDescent="0.35">
      <c r="A200" s="70" t="s">
        <v>165</v>
      </c>
      <c r="B200" s="140" t="s">
        <v>177</v>
      </c>
      <c r="C200" s="184"/>
      <c r="D200" s="184"/>
      <c r="E200" s="184"/>
      <c r="F200" s="535"/>
      <c r="G200" s="349">
        <f>G213+G218+G222</f>
        <v>12627.43</v>
      </c>
      <c r="H200" s="349">
        <f>H213+H218+H222</f>
        <v>12870</v>
      </c>
    </row>
    <row r="201" spans="1:19" s="182" customFormat="1" ht="16.5" thickBot="1" x14ac:dyDescent="0.3">
      <c r="A201" s="107" t="s">
        <v>58</v>
      </c>
      <c r="B201" s="171" t="s">
        <v>177</v>
      </c>
      <c r="C201" s="71" t="s">
        <v>10</v>
      </c>
      <c r="D201" s="71">
        <v>13</v>
      </c>
      <c r="E201" s="71"/>
      <c r="F201" s="552"/>
      <c r="G201" s="490">
        <f t="shared" ref="G201:H203" si="12">G202</f>
        <v>5370</v>
      </c>
      <c r="H201" s="490">
        <f t="shared" si="12"/>
        <v>5370</v>
      </c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</row>
    <row r="202" spans="1:19" ht="31.5" x14ac:dyDescent="0.25">
      <c r="A202" s="86" t="s">
        <v>33</v>
      </c>
      <c r="B202" s="147" t="s">
        <v>177</v>
      </c>
      <c r="C202" s="9" t="s">
        <v>10</v>
      </c>
      <c r="D202" s="9">
        <v>13</v>
      </c>
      <c r="E202" s="9">
        <v>99</v>
      </c>
      <c r="F202" s="506"/>
      <c r="G202" s="439">
        <f>G203+G208</f>
        <v>5370</v>
      </c>
      <c r="H202" s="353">
        <f>H203+H208</f>
        <v>5370</v>
      </c>
    </row>
    <row r="203" spans="1:19" ht="31.5" x14ac:dyDescent="0.25">
      <c r="A203" s="87" t="s">
        <v>59</v>
      </c>
      <c r="B203" s="148" t="s">
        <v>177</v>
      </c>
      <c r="C203" s="12" t="s">
        <v>10</v>
      </c>
      <c r="D203" s="12">
        <v>13</v>
      </c>
      <c r="E203" s="12" t="s">
        <v>35</v>
      </c>
      <c r="F203" s="507"/>
      <c r="G203" s="354">
        <f t="shared" si="12"/>
        <v>4870</v>
      </c>
      <c r="H203" s="354">
        <f t="shared" si="12"/>
        <v>4870</v>
      </c>
    </row>
    <row r="204" spans="1:19" ht="31.5" x14ac:dyDescent="0.25">
      <c r="A204" s="88" t="s">
        <v>16</v>
      </c>
      <c r="B204" s="149" t="s">
        <v>177</v>
      </c>
      <c r="C204" s="15" t="s">
        <v>10</v>
      </c>
      <c r="D204" s="15">
        <v>13</v>
      </c>
      <c r="E204" s="15" t="s">
        <v>60</v>
      </c>
      <c r="F204" s="508"/>
      <c r="G204" s="355">
        <f>G205+G206+G207</f>
        <v>4870</v>
      </c>
      <c r="H204" s="355">
        <f>H205+H206+H207</f>
        <v>4870</v>
      </c>
    </row>
    <row r="205" spans="1:19" ht="50.25" customHeight="1" x14ac:dyDescent="0.25">
      <c r="A205" s="89" t="s">
        <v>26</v>
      </c>
      <c r="B205" s="150" t="s">
        <v>177</v>
      </c>
      <c r="C205" s="18" t="s">
        <v>10</v>
      </c>
      <c r="D205" s="18">
        <v>13</v>
      </c>
      <c r="E205" s="18" t="s">
        <v>60</v>
      </c>
      <c r="F205" s="509">
        <v>100</v>
      </c>
      <c r="G205" s="356">
        <v>4470</v>
      </c>
      <c r="H205" s="356">
        <v>4470</v>
      </c>
    </row>
    <row r="206" spans="1:19" ht="47.25" x14ac:dyDescent="0.25">
      <c r="A206" s="89" t="s">
        <v>20</v>
      </c>
      <c r="B206" s="150" t="s">
        <v>177</v>
      </c>
      <c r="C206" s="18" t="s">
        <v>10</v>
      </c>
      <c r="D206" s="18">
        <v>13</v>
      </c>
      <c r="E206" s="18" t="s">
        <v>60</v>
      </c>
      <c r="F206" s="509">
        <v>200</v>
      </c>
      <c r="G206" s="356">
        <v>400</v>
      </c>
      <c r="H206" s="356">
        <v>400</v>
      </c>
    </row>
    <row r="207" spans="1:19" x14ac:dyDescent="0.25">
      <c r="A207" s="90" t="s">
        <v>32</v>
      </c>
      <c r="B207" s="151" t="s">
        <v>177</v>
      </c>
      <c r="C207" s="20" t="s">
        <v>10</v>
      </c>
      <c r="D207" s="20">
        <v>13</v>
      </c>
      <c r="E207" s="20" t="s">
        <v>60</v>
      </c>
      <c r="F207" s="510">
        <v>800</v>
      </c>
      <c r="G207" s="357"/>
      <c r="H207" s="357"/>
    </row>
    <row r="208" spans="1:19" x14ac:dyDescent="0.25">
      <c r="A208" s="11" t="s">
        <v>264</v>
      </c>
      <c r="B208" s="129" t="s">
        <v>177</v>
      </c>
      <c r="C208" s="324" t="s">
        <v>10</v>
      </c>
      <c r="D208" s="324" t="s">
        <v>199</v>
      </c>
      <c r="E208" s="324" t="s">
        <v>55</v>
      </c>
      <c r="F208" s="553"/>
      <c r="G208" s="358">
        <f t="shared" ref="G208:H210" si="13">G209</f>
        <v>500</v>
      </c>
      <c r="H208" s="358">
        <f t="shared" si="13"/>
        <v>500</v>
      </c>
    </row>
    <row r="209" spans="1:8" ht="63" x14ac:dyDescent="0.25">
      <c r="A209" s="428" t="s">
        <v>266</v>
      </c>
      <c r="B209" s="246" t="s">
        <v>177</v>
      </c>
      <c r="C209" s="248" t="s">
        <v>10</v>
      </c>
      <c r="D209" s="248" t="s">
        <v>199</v>
      </c>
      <c r="E209" s="248" t="s">
        <v>268</v>
      </c>
      <c r="F209" s="514"/>
      <c r="G209" s="351">
        <f t="shared" si="13"/>
        <v>500</v>
      </c>
      <c r="H209" s="351">
        <f t="shared" si="13"/>
        <v>500</v>
      </c>
    </row>
    <row r="210" spans="1:8" ht="63" x14ac:dyDescent="0.25">
      <c r="A210" s="429" t="s">
        <v>267</v>
      </c>
      <c r="B210" s="159" t="s">
        <v>177</v>
      </c>
      <c r="C210" s="249" t="s">
        <v>10</v>
      </c>
      <c r="D210" s="249" t="s">
        <v>199</v>
      </c>
      <c r="E210" s="249" t="s">
        <v>268</v>
      </c>
      <c r="F210" s="516" t="s">
        <v>18</v>
      </c>
      <c r="G210" s="359">
        <f t="shared" si="13"/>
        <v>500</v>
      </c>
      <c r="H210" s="359">
        <f t="shared" si="13"/>
        <v>500</v>
      </c>
    </row>
    <row r="211" spans="1:8" ht="47.25" x14ac:dyDescent="0.25">
      <c r="A211" s="323" t="s">
        <v>20</v>
      </c>
      <c r="B211" s="129" t="s">
        <v>177</v>
      </c>
      <c r="C211" s="242" t="s">
        <v>10</v>
      </c>
      <c r="D211" s="242" t="s">
        <v>199</v>
      </c>
      <c r="E211" s="242" t="s">
        <v>268</v>
      </c>
      <c r="F211" s="513" t="s">
        <v>80</v>
      </c>
      <c r="G211" s="360">
        <v>500</v>
      </c>
      <c r="H211" s="360">
        <v>500</v>
      </c>
    </row>
    <row r="212" spans="1:8" ht="16.5" thickBot="1" x14ac:dyDescent="0.3">
      <c r="A212" s="319"/>
      <c r="B212" s="294"/>
      <c r="C212" s="188"/>
      <c r="D212" s="188"/>
      <c r="E212" s="188"/>
      <c r="F212" s="519"/>
      <c r="G212" s="567"/>
      <c r="H212" s="361"/>
    </row>
    <row r="213" spans="1:8" ht="19.5" thickBot="1" x14ac:dyDescent="0.35">
      <c r="A213" s="106" t="s">
        <v>65</v>
      </c>
      <c r="B213" s="170"/>
      <c r="C213" s="81"/>
      <c r="D213" s="81"/>
      <c r="E213" s="81"/>
      <c r="F213" s="551"/>
      <c r="G213" s="489">
        <f>G201</f>
        <v>5370</v>
      </c>
      <c r="H213" s="489">
        <f>H201</f>
        <v>5370</v>
      </c>
    </row>
    <row r="214" spans="1:8" s="241" customFormat="1" ht="33" thickBot="1" x14ac:dyDescent="0.35">
      <c r="A214" s="296" t="s">
        <v>243</v>
      </c>
      <c r="B214" s="253" t="s">
        <v>177</v>
      </c>
      <c r="C214" s="123" t="s">
        <v>28</v>
      </c>
      <c r="D214" s="123" t="s">
        <v>244</v>
      </c>
      <c r="E214" s="123"/>
      <c r="F214" s="540"/>
      <c r="G214" s="349">
        <f t="shared" ref="G214:H216" si="14">G215</f>
        <v>2500</v>
      </c>
      <c r="H214" s="349">
        <f t="shared" si="14"/>
        <v>2500</v>
      </c>
    </row>
    <row r="215" spans="1:8" s="241" customFormat="1" ht="31.5" x14ac:dyDescent="0.25">
      <c r="A215" s="430" t="s">
        <v>269</v>
      </c>
      <c r="B215" s="327" t="s">
        <v>177</v>
      </c>
      <c r="C215" s="328" t="s">
        <v>28</v>
      </c>
      <c r="D215" s="328" t="s">
        <v>244</v>
      </c>
      <c r="E215" s="328" t="s">
        <v>271</v>
      </c>
      <c r="F215" s="554"/>
      <c r="G215" s="350">
        <f t="shared" si="14"/>
        <v>2500</v>
      </c>
      <c r="H215" s="350">
        <f t="shared" si="14"/>
        <v>2500</v>
      </c>
    </row>
    <row r="216" spans="1:8" s="241" customFormat="1" ht="31.5" x14ac:dyDescent="0.25">
      <c r="A216" s="429" t="s">
        <v>270</v>
      </c>
      <c r="B216" s="327" t="s">
        <v>177</v>
      </c>
      <c r="C216" s="249" t="s">
        <v>28</v>
      </c>
      <c r="D216" s="249" t="s">
        <v>244</v>
      </c>
      <c r="E216" s="249" t="s">
        <v>271</v>
      </c>
      <c r="F216" s="516" t="s">
        <v>18</v>
      </c>
      <c r="G216" s="359">
        <f t="shared" si="14"/>
        <v>2500</v>
      </c>
      <c r="H216" s="351">
        <f t="shared" si="14"/>
        <v>2500</v>
      </c>
    </row>
    <row r="217" spans="1:8" s="241" customFormat="1" ht="32.25" thickBot="1" x14ac:dyDescent="0.3">
      <c r="A217" s="131" t="s">
        <v>41</v>
      </c>
      <c r="B217" s="327" t="s">
        <v>177</v>
      </c>
      <c r="C217" s="348" t="s">
        <v>28</v>
      </c>
      <c r="D217" s="348" t="s">
        <v>244</v>
      </c>
      <c r="E217" s="348" t="s">
        <v>271</v>
      </c>
      <c r="F217" s="555">
        <v>200</v>
      </c>
      <c r="G217" s="568">
        <v>2500</v>
      </c>
      <c r="H217" s="352">
        <v>2500</v>
      </c>
    </row>
    <row r="218" spans="1:8" ht="19.5" thickBot="1" x14ac:dyDescent="0.35">
      <c r="A218" s="93" t="s">
        <v>88</v>
      </c>
      <c r="B218" s="155"/>
      <c r="C218" s="27"/>
      <c r="D218" s="27"/>
      <c r="E218" s="27"/>
      <c r="F218" s="521"/>
      <c r="G218" s="451">
        <f>G214</f>
        <v>2500</v>
      </c>
      <c r="H218" s="451">
        <f>H214</f>
        <v>2500</v>
      </c>
    </row>
    <row r="219" spans="1:8" ht="19.5" thickBot="1" x14ac:dyDescent="0.35">
      <c r="A219" s="306" t="s">
        <v>182</v>
      </c>
      <c r="B219" s="141"/>
      <c r="C219" s="307" t="s">
        <v>40</v>
      </c>
      <c r="D219" s="308" t="s">
        <v>10</v>
      </c>
      <c r="E219" s="308"/>
      <c r="F219" s="556"/>
      <c r="G219" s="491">
        <f>G220</f>
        <v>4757.43</v>
      </c>
      <c r="H219" s="491">
        <f>H220</f>
        <v>5000</v>
      </c>
    </row>
    <row r="220" spans="1:8" ht="63" x14ac:dyDescent="0.25">
      <c r="A220" s="305" t="s">
        <v>184</v>
      </c>
      <c r="B220" s="147" t="s">
        <v>177</v>
      </c>
      <c r="C220" s="24" t="s">
        <v>40</v>
      </c>
      <c r="D220" s="24" t="s">
        <v>10</v>
      </c>
      <c r="E220" s="24" t="s">
        <v>183</v>
      </c>
      <c r="F220" s="518"/>
      <c r="G220" s="447">
        <f>G221</f>
        <v>4757.43</v>
      </c>
      <c r="H220" s="447">
        <f>H221</f>
        <v>5000</v>
      </c>
    </row>
    <row r="221" spans="1:8" ht="48" thickBot="1" x14ac:dyDescent="0.3">
      <c r="A221" s="17" t="s">
        <v>20</v>
      </c>
      <c r="B221" s="150" t="s">
        <v>177</v>
      </c>
      <c r="C221" s="18" t="s">
        <v>40</v>
      </c>
      <c r="D221" s="18" t="s">
        <v>10</v>
      </c>
      <c r="E221" s="18" t="s">
        <v>183</v>
      </c>
      <c r="F221" s="509" t="s">
        <v>80</v>
      </c>
      <c r="G221" s="488">
        <v>4757.43</v>
      </c>
      <c r="H221" s="488">
        <v>5000</v>
      </c>
    </row>
    <row r="222" spans="1:8" ht="19.5" thickBot="1" x14ac:dyDescent="0.35">
      <c r="A222" s="106" t="s">
        <v>100</v>
      </c>
      <c r="B222" s="170"/>
      <c r="C222" s="81"/>
      <c r="D222" s="81"/>
      <c r="E222" s="81"/>
      <c r="F222" s="551"/>
      <c r="G222" s="489">
        <f>G219</f>
        <v>4757.43</v>
      </c>
      <c r="H222" s="489">
        <f>H219</f>
        <v>5000</v>
      </c>
    </row>
    <row r="223" spans="1:8" ht="57" thickBot="1" x14ac:dyDescent="0.35">
      <c r="A223" s="70" t="s">
        <v>178</v>
      </c>
      <c r="B223" s="140" t="s">
        <v>179</v>
      </c>
      <c r="C223" s="184"/>
      <c r="D223" s="184"/>
      <c r="E223" s="184"/>
      <c r="F223" s="535"/>
      <c r="G223" s="349">
        <f t="shared" ref="G223:H225" si="15">G224</f>
        <v>13418.1</v>
      </c>
      <c r="H223" s="349">
        <f t="shared" si="15"/>
        <v>13418.1</v>
      </c>
    </row>
    <row r="224" spans="1:8" ht="31.5" x14ac:dyDescent="0.25">
      <c r="A224" s="102" t="s">
        <v>66</v>
      </c>
      <c r="B224" s="154" t="s">
        <v>179</v>
      </c>
      <c r="C224" s="44" t="s">
        <v>22</v>
      </c>
      <c r="D224" s="44" t="s">
        <v>72</v>
      </c>
      <c r="E224" s="44"/>
      <c r="F224" s="539"/>
      <c r="G224" s="472">
        <f t="shared" si="15"/>
        <v>13418.1</v>
      </c>
      <c r="H224" s="472">
        <f t="shared" si="15"/>
        <v>13418.1</v>
      </c>
    </row>
    <row r="225" spans="1:19" ht="79.5" thickBot="1" x14ac:dyDescent="0.3">
      <c r="A225" s="107" t="s">
        <v>71</v>
      </c>
      <c r="B225" s="171" t="s">
        <v>179</v>
      </c>
      <c r="C225" s="71" t="s">
        <v>22</v>
      </c>
      <c r="D225" s="71" t="s">
        <v>72</v>
      </c>
      <c r="E225" s="71" t="s">
        <v>73</v>
      </c>
      <c r="F225" s="552"/>
      <c r="G225" s="490">
        <f t="shared" si="15"/>
        <v>13418.1</v>
      </c>
      <c r="H225" s="490">
        <f t="shared" si="15"/>
        <v>13418.1</v>
      </c>
    </row>
    <row r="226" spans="1:19" ht="31.5" x14ac:dyDescent="0.25">
      <c r="A226" s="92" t="s">
        <v>166</v>
      </c>
      <c r="B226" s="153" t="s">
        <v>179</v>
      </c>
      <c r="C226" s="24" t="s">
        <v>22</v>
      </c>
      <c r="D226" s="24" t="s">
        <v>72</v>
      </c>
      <c r="E226" s="78" t="s">
        <v>223</v>
      </c>
      <c r="F226" s="518"/>
      <c r="G226" s="470">
        <f>G227+G228+G229</f>
        <v>13418.1</v>
      </c>
      <c r="H226" s="470">
        <f>H227+H228+H229</f>
        <v>13418.1</v>
      </c>
    </row>
    <row r="227" spans="1:19" ht="94.5" x14ac:dyDescent="0.25">
      <c r="A227" s="89" t="s">
        <v>26</v>
      </c>
      <c r="B227" s="150" t="s">
        <v>179</v>
      </c>
      <c r="C227" s="18" t="s">
        <v>22</v>
      </c>
      <c r="D227" s="18" t="s">
        <v>72</v>
      </c>
      <c r="E227" s="242" t="s">
        <v>223</v>
      </c>
      <c r="F227" s="509">
        <v>100</v>
      </c>
      <c r="G227" s="356">
        <v>12449.1</v>
      </c>
      <c r="H227" s="356">
        <v>12449.1</v>
      </c>
    </row>
    <row r="228" spans="1:19" ht="47.25" x14ac:dyDescent="0.25">
      <c r="A228" s="89" t="s">
        <v>20</v>
      </c>
      <c r="B228" s="150" t="s">
        <v>179</v>
      </c>
      <c r="C228" s="18" t="s">
        <v>22</v>
      </c>
      <c r="D228" s="18" t="s">
        <v>72</v>
      </c>
      <c r="E228" s="242" t="s">
        <v>223</v>
      </c>
      <c r="F228" s="509">
        <v>200</v>
      </c>
      <c r="G228" s="356">
        <v>869</v>
      </c>
      <c r="H228" s="356">
        <v>869</v>
      </c>
    </row>
    <row r="229" spans="1:19" ht="14.45" customHeight="1" thickBot="1" x14ac:dyDescent="0.3">
      <c r="A229" s="90" t="s">
        <v>32</v>
      </c>
      <c r="B229" s="151" t="s">
        <v>179</v>
      </c>
      <c r="C229" s="20" t="s">
        <v>22</v>
      </c>
      <c r="D229" s="20" t="s">
        <v>72</v>
      </c>
      <c r="E229" s="242" t="s">
        <v>223</v>
      </c>
      <c r="F229" s="510">
        <v>800</v>
      </c>
      <c r="G229" s="357">
        <v>100</v>
      </c>
      <c r="H229" s="357">
        <v>100</v>
      </c>
    </row>
    <row r="230" spans="1:19" s="182" customFormat="1" ht="19.5" thickBot="1" x14ac:dyDescent="0.35">
      <c r="A230" s="118" t="s">
        <v>228</v>
      </c>
      <c r="B230" s="144" t="s">
        <v>225</v>
      </c>
      <c r="C230" s="119"/>
      <c r="D230" s="119"/>
      <c r="E230" s="119"/>
      <c r="F230" s="557"/>
      <c r="G230" s="349">
        <f>G239</f>
        <v>31099.989999999998</v>
      </c>
      <c r="H230" s="349">
        <f>H239</f>
        <v>31099.989999999998</v>
      </c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</row>
    <row r="231" spans="1:19" s="182" customFormat="1" x14ac:dyDescent="0.25">
      <c r="A231" s="108" t="s">
        <v>108</v>
      </c>
      <c r="B231" s="163" t="s">
        <v>225</v>
      </c>
      <c r="C231" s="76" t="s">
        <v>73</v>
      </c>
      <c r="D231" s="76" t="s">
        <v>12</v>
      </c>
      <c r="E231" s="76"/>
      <c r="F231" s="520"/>
      <c r="G231" s="494">
        <f>G232</f>
        <v>31099.989999999998</v>
      </c>
      <c r="H231" s="449">
        <f>H232</f>
        <v>31099.989999999998</v>
      </c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</row>
    <row r="232" spans="1:19" s="182" customFormat="1" ht="33" customHeight="1" x14ac:dyDescent="0.25">
      <c r="A232" s="113" t="s">
        <v>109</v>
      </c>
      <c r="B232" s="154" t="s">
        <v>225</v>
      </c>
      <c r="C232" s="44" t="s">
        <v>73</v>
      </c>
      <c r="D232" s="44" t="s">
        <v>12</v>
      </c>
      <c r="E232" s="44"/>
      <c r="F232" s="539"/>
      <c r="G232" s="449">
        <f>G233+G236</f>
        <v>31099.989999999998</v>
      </c>
      <c r="H232" s="449">
        <f>H233+H236</f>
        <v>31099.989999999998</v>
      </c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</row>
    <row r="233" spans="1:19" s="182" customFormat="1" ht="47.25" x14ac:dyDescent="0.25">
      <c r="A233" s="110" t="s">
        <v>103</v>
      </c>
      <c r="B233" s="172" t="s">
        <v>225</v>
      </c>
      <c r="C233" s="78" t="s">
        <v>73</v>
      </c>
      <c r="D233" s="78" t="s">
        <v>12</v>
      </c>
      <c r="E233" s="78" t="s">
        <v>110</v>
      </c>
      <c r="F233" s="558"/>
      <c r="G233" s="450">
        <f>G234+G235</f>
        <v>11943.56</v>
      </c>
      <c r="H233" s="450">
        <f>H234+H235</f>
        <v>11943.56</v>
      </c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</row>
    <row r="234" spans="1:19" s="182" customFormat="1" ht="47.25" x14ac:dyDescent="0.25">
      <c r="A234" s="111" t="s">
        <v>20</v>
      </c>
      <c r="B234" s="173" t="s">
        <v>225</v>
      </c>
      <c r="C234" s="80" t="s">
        <v>73</v>
      </c>
      <c r="D234" s="80" t="s">
        <v>12</v>
      </c>
      <c r="E234" s="80" t="s">
        <v>110</v>
      </c>
      <c r="F234" s="559">
        <v>200</v>
      </c>
      <c r="G234" s="474">
        <v>1933.56</v>
      </c>
      <c r="H234" s="42">
        <v>1933.56</v>
      </c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</row>
    <row r="235" spans="1:19" s="182" customFormat="1" x14ac:dyDescent="0.25">
      <c r="A235" s="111" t="s">
        <v>32</v>
      </c>
      <c r="B235" s="173" t="s">
        <v>225</v>
      </c>
      <c r="C235" s="80" t="s">
        <v>73</v>
      </c>
      <c r="D235" s="80" t="s">
        <v>12</v>
      </c>
      <c r="E235" s="80" t="s">
        <v>110</v>
      </c>
      <c r="F235" s="559">
        <v>800</v>
      </c>
      <c r="G235" s="474">
        <v>10010</v>
      </c>
      <c r="H235" s="42">
        <v>10010</v>
      </c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</row>
    <row r="236" spans="1:19" s="200" customFormat="1" ht="283.5" x14ac:dyDescent="0.25">
      <c r="A236" s="199" t="s">
        <v>111</v>
      </c>
      <c r="B236" s="172" t="s">
        <v>225</v>
      </c>
      <c r="C236" s="78" t="s">
        <v>73</v>
      </c>
      <c r="D236" s="78" t="s">
        <v>12</v>
      </c>
      <c r="E236" s="78" t="s">
        <v>112</v>
      </c>
      <c r="F236" s="558"/>
      <c r="G236" s="492">
        <f>G237+G238</f>
        <v>19156.43</v>
      </c>
      <c r="H236" s="492">
        <f>H237+H238</f>
        <v>19156.43</v>
      </c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</row>
    <row r="237" spans="1:19" s="182" customFormat="1" ht="94.5" x14ac:dyDescent="0.25">
      <c r="A237" s="111" t="s">
        <v>26</v>
      </c>
      <c r="B237" s="234" t="s">
        <v>225</v>
      </c>
      <c r="C237" s="80" t="s">
        <v>73</v>
      </c>
      <c r="D237" s="80" t="s">
        <v>12</v>
      </c>
      <c r="E237" s="80" t="s">
        <v>112</v>
      </c>
      <c r="F237" s="559" t="s">
        <v>107</v>
      </c>
      <c r="G237" s="474">
        <v>19082.330000000002</v>
      </c>
      <c r="H237" s="42">
        <v>19082.330000000002</v>
      </c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</row>
    <row r="238" spans="1:19" s="182" customFormat="1" ht="48" thickBot="1" x14ac:dyDescent="0.3">
      <c r="A238" s="112" t="s">
        <v>20</v>
      </c>
      <c r="B238" s="314" t="s">
        <v>225</v>
      </c>
      <c r="C238" s="116" t="s">
        <v>73</v>
      </c>
      <c r="D238" s="116" t="s">
        <v>12</v>
      </c>
      <c r="E238" s="116" t="s">
        <v>112</v>
      </c>
      <c r="F238" s="560" t="s">
        <v>80</v>
      </c>
      <c r="G238" s="493">
        <v>74.099999999999994</v>
      </c>
      <c r="H238" s="276">
        <v>74.099999999999994</v>
      </c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</row>
    <row r="239" spans="1:19" ht="19.5" thickBot="1" x14ac:dyDescent="0.35">
      <c r="A239" s="93" t="s">
        <v>123</v>
      </c>
      <c r="B239" s="155"/>
      <c r="C239" s="27"/>
      <c r="D239" s="27"/>
      <c r="E239" s="27"/>
      <c r="F239" s="521"/>
      <c r="G239" s="451">
        <f>G233+G236</f>
        <v>31099.989999999998</v>
      </c>
      <c r="H239" s="451">
        <f>H233+H236</f>
        <v>31099.989999999998</v>
      </c>
    </row>
    <row r="240" spans="1:19" ht="38.25" thickBot="1" x14ac:dyDescent="0.35">
      <c r="A240" s="115" t="s">
        <v>280</v>
      </c>
      <c r="B240" s="140" t="s">
        <v>226</v>
      </c>
      <c r="C240" s="119"/>
      <c r="D240" s="119"/>
      <c r="E240" s="119"/>
      <c r="F240" s="557"/>
      <c r="G240" s="349">
        <f>G241</f>
        <v>24958.41</v>
      </c>
      <c r="H240" s="349">
        <f>H241</f>
        <v>24958.41</v>
      </c>
    </row>
    <row r="241" spans="1:8" x14ac:dyDescent="0.25">
      <c r="A241" s="108" t="s">
        <v>108</v>
      </c>
      <c r="B241" s="163" t="s">
        <v>226</v>
      </c>
      <c r="C241" s="76" t="s">
        <v>73</v>
      </c>
      <c r="D241" s="76" t="s">
        <v>12</v>
      </c>
      <c r="E241" s="78"/>
      <c r="F241" s="520"/>
      <c r="G241" s="449">
        <f>G242</f>
        <v>24958.41</v>
      </c>
      <c r="H241" s="449">
        <f>H242</f>
        <v>24958.41</v>
      </c>
    </row>
    <row r="242" spans="1:8" ht="47.25" x14ac:dyDescent="0.25">
      <c r="A242" s="113" t="s">
        <v>109</v>
      </c>
      <c r="B242" s="154" t="s">
        <v>226</v>
      </c>
      <c r="C242" s="44" t="s">
        <v>73</v>
      </c>
      <c r="D242" s="44" t="s">
        <v>12</v>
      </c>
      <c r="E242" s="78"/>
      <c r="F242" s="539"/>
      <c r="G242" s="492">
        <f>G243+G246</f>
        <v>24958.41</v>
      </c>
      <c r="H242" s="492">
        <f>H243+H246</f>
        <v>24958.41</v>
      </c>
    </row>
    <row r="243" spans="1:8" ht="47.25" x14ac:dyDescent="0.25">
      <c r="A243" s="110" t="s">
        <v>103</v>
      </c>
      <c r="B243" s="172" t="s">
        <v>226</v>
      </c>
      <c r="C243" s="78" t="s">
        <v>73</v>
      </c>
      <c r="D243" s="78" t="s">
        <v>12</v>
      </c>
      <c r="E243" s="78" t="s">
        <v>110</v>
      </c>
      <c r="F243" s="558"/>
      <c r="G243" s="450">
        <f>G244+G245</f>
        <v>1497.84</v>
      </c>
      <c r="H243" s="450">
        <f>H244+H245</f>
        <v>1497.84</v>
      </c>
    </row>
    <row r="244" spans="1:8" ht="47.25" x14ac:dyDescent="0.25">
      <c r="A244" s="111" t="s">
        <v>20</v>
      </c>
      <c r="B244" s="173" t="s">
        <v>226</v>
      </c>
      <c r="C244" s="80" t="s">
        <v>73</v>
      </c>
      <c r="D244" s="80" t="s">
        <v>12</v>
      </c>
      <c r="E244" s="80" t="s">
        <v>110</v>
      </c>
      <c r="F244" s="559">
        <v>200</v>
      </c>
      <c r="G244" s="474">
        <v>1308.8399999999999</v>
      </c>
      <c r="H244" s="42">
        <v>1308.8399999999999</v>
      </c>
    </row>
    <row r="245" spans="1:8" x14ac:dyDescent="0.25">
      <c r="A245" s="111" t="s">
        <v>32</v>
      </c>
      <c r="B245" s="173" t="s">
        <v>226</v>
      </c>
      <c r="C245" s="80" t="s">
        <v>73</v>
      </c>
      <c r="D245" s="80" t="s">
        <v>12</v>
      </c>
      <c r="E245" s="80" t="s">
        <v>110</v>
      </c>
      <c r="F245" s="559">
        <v>800</v>
      </c>
      <c r="G245" s="474">
        <v>189</v>
      </c>
      <c r="H245" s="42">
        <v>189</v>
      </c>
    </row>
    <row r="246" spans="1:8" ht="283.5" x14ac:dyDescent="0.25">
      <c r="A246" s="110" t="s">
        <v>111</v>
      </c>
      <c r="B246" s="172" t="s">
        <v>226</v>
      </c>
      <c r="C246" s="78" t="s">
        <v>73</v>
      </c>
      <c r="D246" s="78" t="s">
        <v>12</v>
      </c>
      <c r="E246" s="78" t="s">
        <v>112</v>
      </c>
      <c r="F246" s="558"/>
      <c r="G246" s="472">
        <f>G247+G248</f>
        <v>23460.57</v>
      </c>
      <c r="H246" s="472">
        <f>H247+H248</f>
        <v>23460.57</v>
      </c>
    </row>
    <row r="247" spans="1:8" ht="94.5" x14ac:dyDescent="0.25">
      <c r="A247" s="112" t="s">
        <v>26</v>
      </c>
      <c r="B247" s="174" t="s">
        <v>226</v>
      </c>
      <c r="C247" s="78" t="s">
        <v>73</v>
      </c>
      <c r="D247" s="78" t="s">
        <v>12</v>
      </c>
      <c r="E247" s="80" t="s">
        <v>112</v>
      </c>
      <c r="F247" s="560" t="s">
        <v>107</v>
      </c>
      <c r="G247" s="571">
        <v>23440.62</v>
      </c>
      <c r="H247" s="117">
        <v>23440.62</v>
      </c>
    </row>
    <row r="248" spans="1:8" ht="48" thickBot="1" x14ac:dyDescent="0.3">
      <c r="A248" s="111" t="s">
        <v>20</v>
      </c>
      <c r="B248" s="174" t="s">
        <v>226</v>
      </c>
      <c r="C248" s="78" t="s">
        <v>73</v>
      </c>
      <c r="D248" s="78" t="s">
        <v>12</v>
      </c>
      <c r="E248" s="80" t="s">
        <v>112</v>
      </c>
      <c r="F248" s="560" t="s">
        <v>80</v>
      </c>
      <c r="G248" s="571">
        <v>19.95</v>
      </c>
      <c r="H248" s="117">
        <v>19.95</v>
      </c>
    </row>
    <row r="249" spans="1:8" ht="94.5" thickBot="1" x14ac:dyDescent="0.35">
      <c r="A249" s="115" t="s">
        <v>230</v>
      </c>
      <c r="B249" s="140" t="s">
        <v>227</v>
      </c>
      <c r="C249" s="184"/>
      <c r="D249" s="184"/>
      <c r="E249" s="184"/>
      <c r="F249" s="535"/>
      <c r="G249" s="349">
        <f t="shared" ref="G249:H251" si="16">G250</f>
        <v>17088.3</v>
      </c>
      <c r="H249" s="349">
        <f t="shared" si="16"/>
        <v>17088.3</v>
      </c>
    </row>
    <row r="250" spans="1:8" ht="31.5" x14ac:dyDescent="0.25">
      <c r="A250" s="378" t="s">
        <v>121</v>
      </c>
      <c r="B250" s="379" t="s">
        <v>227</v>
      </c>
      <c r="C250" s="380" t="s">
        <v>73</v>
      </c>
      <c r="D250" s="380" t="s">
        <v>72</v>
      </c>
      <c r="E250" s="53" t="s">
        <v>122</v>
      </c>
      <c r="F250" s="561"/>
      <c r="G250" s="494">
        <f t="shared" si="16"/>
        <v>17088.3</v>
      </c>
      <c r="H250" s="494">
        <f t="shared" si="16"/>
        <v>17088.3</v>
      </c>
    </row>
    <row r="251" spans="1:8" x14ac:dyDescent="0.25">
      <c r="A251" s="86" t="s">
        <v>175</v>
      </c>
      <c r="B251" s="147" t="s">
        <v>227</v>
      </c>
      <c r="C251" s="9" t="s">
        <v>73</v>
      </c>
      <c r="D251" s="9" t="s">
        <v>72</v>
      </c>
      <c r="E251" s="9" t="s">
        <v>122</v>
      </c>
      <c r="F251" s="506"/>
      <c r="G251" s="439">
        <f t="shared" si="16"/>
        <v>17088.3</v>
      </c>
      <c r="H251" s="439">
        <f t="shared" si="16"/>
        <v>17088.3</v>
      </c>
    </row>
    <row r="252" spans="1:8" ht="47.25" x14ac:dyDescent="0.25">
      <c r="A252" s="88" t="s">
        <v>103</v>
      </c>
      <c r="B252" s="149" t="s">
        <v>227</v>
      </c>
      <c r="C252" s="15" t="s">
        <v>73</v>
      </c>
      <c r="D252" s="15" t="s">
        <v>72</v>
      </c>
      <c r="E252" s="15" t="s">
        <v>122</v>
      </c>
      <c r="F252" s="508"/>
      <c r="G252" s="355">
        <f>G253+G254+G255</f>
        <v>17088.3</v>
      </c>
      <c r="H252" s="355">
        <f>H253+H254+H255</f>
        <v>17088.3</v>
      </c>
    </row>
    <row r="253" spans="1:8" ht="50.25" customHeight="1" x14ac:dyDescent="0.25">
      <c r="A253" s="89" t="s">
        <v>26</v>
      </c>
      <c r="B253" s="150" t="s">
        <v>227</v>
      </c>
      <c r="C253" s="18" t="s">
        <v>73</v>
      </c>
      <c r="D253" s="18" t="s">
        <v>72</v>
      </c>
      <c r="E253" s="18" t="s">
        <v>122</v>
      </c>
      <c r="F253" s="509">
        <v>100</v>
      </c>
      <c r="G253" s="356">
        <v>14585.3</v>
      </c>
      <c r="H253" s="356">
        <v>14585.3</v>
      </c>
    </row>
    <row r="254" spans="1:8" s="177" customFormat="1" ht="33" customHeight="1" x14ac:dyDescent="0.25">
      <c r="A254" s="220" t="s">
        <v>20</v>
      </c>
      <c r="B254" s="150" t="s">
        <v>227</v>
      </c>
      <c r="C254" s="18" t="s">
        <v>73</v>
      </c>
      <c r="D254" s="18" t="s">
        <v>72</v>
      </c>
      <c r="E254" s="18" t="s">
        <v>122</v>
      </c>
      <c r="F254" s="542">
        <v>200</v>
      </c>
      <c r="G254" s="356">
        <v>2400</v>
      </c>
      <c r="H254" s="356">
        <v>2400</v>
      </c>
    </row>
    <row r="255" spans="1:8" ht="16.5" thickBot="1" x14ac:dyDescent="0.3">
      <c r="A255" s="90" t="s">
        <v>32</v>
      </c>
      <c r="B255" s="151" t="s">
        <v>227</v>
      </c>
      <c r="C255" s="20" t="s">
        <v>73</v>
      </c>
      <c r="D255" s="20" t="s">
        <v>72</v>
      </c>
      <c r="E255" s="18" t="s">
        <v>122</v>
      </c>
      <c r="F255" s="510">
        <v>800</v>
      </c>
      <c r="G255" s="357">
        <v>103</v>
      </c>
      <c r="H255" s="357">
        <v>103</v>
      </c>
    </row>
    <row r="256" spans="1:8" ht="38.25" thickBot="1" x14ac:dyDescent="0.35">
      <c r="A256" s="115" t="s">
        <v>231</v>
      </c>
      <c r="B256" s="140" t="s">
        <v>180</v>
      </c>
      <c r="C256" s="184"/>
      <c r="D256" s="184"/>
      <c r="E256" s="184"/>
      <c r="F256" s="535"/>
      <c r="G256" s="349">
        <f t="shared" ref="G256:H258" si="17">G257</f>
        <v>4601.8</v>
      </c>
      <c r="H256" s="349">
        <f t="shared" si="17"/>
        <v>4601.8</v>
      </c>
    </row>
    <row r="257" spans="1:8" ht="31.5" x14ac:dyDescent="0.25">
      <c r="A257" s="374" t="s">
        <v>121</v>
      </c>
      <c r="B257" s="375" t="s">
        <v>180</v>
      </c>
      <c r="C257" s="376" t="s">
        <v>73</v>
      </c>
      <c r="D257" s="376" t="s">
        <v>72</v>
      </c>
      <c r="E257" s="377"/>
      <c r="F257" s="562"/>
      <c r="G257" s="495">
        <f t="shared" si="17"/>
        <v>4601.8</v>
      </c>
      <c r="H257" s="495">
        <f t="shared" si="17"/>
        <v>4601.8</v>
      </c>
    </row>
    <row r="258" spans="1:8" ht="31.5" x14ac:dyDescent="0.25">
      <c r="A258" s="87" t="s">
        <v>174</v>
      </c>
      <c r="B258" s="148" t="s">
        <v>180</v>
      </c>
      <c r="C258" s="12" t="s">
        <v>73</v>
      </c>
      <c r="D258" s="12" t="s">
        <v>72</v>
      </c>
      <c r="E258" s="12"/>
      <c r="F258" s="507"/>
      <c r="G258" s="354">
        <f t="shared" si="17"/>
        <v>4601.8</v>
      </c>
      <c r="H258" s="354">
        <f t="shared" si="17"/>
        <v>4601.8</v>
      </c>
    </row>
    <row r="259" spans="1:8" ht="47.25" x14ac:dyDescent="0.25">
      <c r="A259" s="88" t="s">
        <v>103</v>
      </c>
      <c r="B259" s="149" t="s">
        <v>180</v>
      </c>
      <c r="C259" s="15" t="s">
        <v>73</v>
      </c>
      <c r="D259" s="15" t="s">
        <v>72</v>
      </c>
      <c r="E259" s="15" t="s">
        <v>122</v>
      </c>
      <c r="F259" s="508"/>
      <c r="G259" s="355">
        <f>G260+G261+G262</f>
        <v>4601.8</v>
      </c>
      <c r="H259" s="355">
        <f>H260+H261+H262</f>
        <v>4601.8</v>
      </c>
    </row>
    <row r="260" spans="1:8" ht="94.5" x14ac:dyDescent="0.25">
      <c r="A260" s="89" t="s">
        <v>26</v>
      </c>
      <c r="B260" s="150" t="s">
        <v>180</v>
      </c>
      <c r="C260" s="18" t="s">
        <v>73</v>
      </c>
      <c r="D260" s="18" t="s">
        <v>72</v>
      </c>
      <c r="E260" s="18" t="s">
        <v>122</v>
      </c>
      <c r="F260" s="509">
        <v>100</v>
      </c>
      <c r="G260" s="356">
        <v>3920.3</v>
      </c>
      <c r="H260" s="356">
        <v>3920.3</v>
      </c>
    </row>
    <row r="261" spans="1:8" ht="47.25" x14ac:dyDescent="0.25">
      <c r="A261" s="89" t="s">
        <v>20</v>
      </c>
      <c r="B261" s="150" t="s">
        <v>180</v>
      </c>
      <c r="C261" s="18" t="s">
        <v>73</v>
      </c>
      <c r="D261" s="18" t="s">
        <v>72</v>
      </c>
      <c r="E261" s="18" t="s">
        <v>122</v>
      </c>
      <c r="F261" s="509">
        <v>200</v>
      </c>
      <c r="G261" s="356">
        <v>679.5</v>
      </c>
      <c r="H261" s="356">
        <v>679.5</v>
      </c>
    </row>
    <row r="262" spans="1:8" ht="16.5" thickBot="1" x14ac:dyDescent="0.3">
      <c r="A262" s="90" t="s">
        <v>32</v>
      </c>
      <c r="B262" s="151" t="s">
        <v>180</v>
      </c>
      <c r="C262" s="20" t="s">
        <v>73</v>
      </c>
      <c r="D262" s="20" t="s">
        <v>72</v>
      </c>
      <c r="E262" s="20" t="s">
        <v>122</v>
      </c>
      <c r="F262" s="510">
        <v>800</v>
      </c>
      <c r="G262" s="357">
        <v>2</v>
      </c>
      <c r="H262" s="357">
        <v>2</v>
      </c>
    </row>
    <row r="263" spans="1:8" ht="19.5" thickBot="1" x14ac:dyDescent="0.3">
      <c r="A263" s="115" t="s">
        <v>232</v>
      </c>
      <c r="B263" s="184" t="s">
        <v>214</v>
      </c>
      <c r="C263" s="119"/>
      <c r="D263" s="119"/>
      <c r="E263" s="119"/>
      <c r="F263" s="557"/>
      <c r="G263" s="491">
        <f t="shared" ref="G263:H265" si="18">G264</f>
        <v>1162</v>
      </c>
      <c r="H263" s="491">
        <f t="shared" si="18"/>
        <v>1162</v>
      </c>
    </row>
    <row r="264" spans="1:8" s="241" customFormat="1" ht="37.15" customHeight="1" x14ac:dyDescent="0.25">
      <c r="A264" s="317" t="s">
        <v>263</v>
      </c>
      <c r="B264" s="260" t="s">
        <v>214</v>
      </c>
      <c r="C264" s="244" t="s">
        <v>10</v>
      </c>
      <c r="D264" s="244">
        <v>13</v>
      </c>
      <c r="E264" s="244" t="s">
        <v>77</v>
      </c>
      <c r="F264" s="513"/>
      <c r="G264" s="496">
        <f t="shared" si="18"/>
        <v>1162</v>
      </c>
      <c r="H264" s="496">
        <f t="shared" si="18"/>
        <v>1162</v>
      </c>
    </row>
    <row r="265" spans="1:8" s="241" customFormat="1" x14ac:dyDescent="0.25">
      <c r="A265" s="317" t="s">
        <v>264</v>
      </c>
      <c r="B265" s="261" t="s">
        <v>214</v>
      </c>
      <c r="C265" s="248" t="s">
        <v>10</v>
      </c>
      <c r="D265" s="248">
        <v>13</v>
      </c>
      <c r="E265" s="248" t="s">
        <v>261</v>
      </c>
      <c r="F265" s="513"/>
      <c r="G265" s="496">
        <f t="shared" si="18"/>
        <v>1162</v>
      </c>
      <c r="H265" s="496">
        <f t="shared" si="18"/>
        <v>1162</v>
      </c>
    </row>
    <row r="266" spans="1:8" s="241" customFormat="1" ht="63" x14ac:dyDescent="0.25">
      <c r="A266" s="431" t="s">
        <v>265</v>
      </c>
      <c r="B266" s="251" t="s">
        <v>214</v>
      </c>
      <c r="C266" s="249" t="s">
        <v>10</v>
      </c>
      <c r="D266" s="249" t="s">
        <v>199</v>
      </c>
      <c r="E266" s="249" t="s">
        <v>262</v>
      </c>
      <c r="F266" s="516"/>
      <c r="G266" s="496">
        <f>G267+G268</f>
        <v>1162</v>
      </c>
      <c r="H266" s="496">
        <f>H267+H268</f>
        <v>1162</v>
      </c>
    </row>
    <row r="267" spans="1:8" s="241" customFormat="1" ht="94.5" x14ac:dyDescent="0.25">
      <c r="A267" s="262" t="s">
        <v>26</v>
      </c>
      <c r="B267" s="250" t="s">
        <v>214</v>
      </c>
      <c r="C267" s="242" t="s">
        <v>10</v>
      </c>
      <c r="D267" s="242" t="s">
        <v>199</v>
      </c>
      <c r="E267" s="242" t="s">
        <v>262</v>
      </c>
      <c r="F267" s="513" t="s">
        <v>107</v>
      </c>
      <c r="G267" s="462">
        <v>952</v>
      </c>
      <c r="H267" s="462">
        <v>952</v>
      </c>
    </row>
    <row r="268" spans="1:8" s="241" customFormat="1" ht="48" thickBot="1" x14ac:dyDescent="0.3">
      <c r="A268" s="262" t="s">
        <v>20</v>
      </c>
      <c r="B268" s="250" t="s">
        <v>214</v>
      </c>
      <c r="C268" s="242" t="s">
        <v>10</v>
      </c>
      <c r="D268" s="242" t="s">
        <v>199</v>
      </c>
      <c r="E268" s="242" t="s">
        <v>262</v>
      </c>
      <c r="F268" s="513" t="s">
        <v>80</v>
      </c>
      <c r="G268" s="445">
        <v>210</v>
      </c>
      <c r="H268" s="445">
        <v>210</v>
      </c>
    </row>
    <row r="269" spans="1:8" ht="19.5" thickBot="1" x14ac:dyDescent="0.3">
      <c r="A269" s="115" t="s">
        <v>250</v>
      </c>
      <c r="B269" s="184" t="s">
        <v>252</v>
      </c>
      <c r="C269" s="119"/>
      <c r="D269" s="119"/>
      <c r="E269" s="119"/>
      <c r="F269" s="557"/>
      <c r="G269" s="491">
        <f>G277+G300</f>
        <v>104006.66</v>
      </c>
      <c r="H269" s="491">
        <f>H277+H300</f>
        <v>123878.99</v>
      </c>
    </row>
    <row r="270" spans="1:8" ht="18.75" x14ac:dyDescent="0.3">
      <c r="A270" s="95" t="s">
        <v>82</v>
      </c>
      <c r="B270" s="137" t="s">
        <v>253</v>
      </c>
      <c r="C270" s="32" t="s">
        <v>28</v>
      </c>
      <c r="D270" s="32"/>
      <c r="E270" s="32"/>
      <c r="F270" s="533"/>
      <c r="G270" s="497"/>
      <c r="H270" s="497"/>
    </row>
    <row r="271" spans="1:8" s="241" customFormat="1" ht="20.25" customHeight="1" x14ac:dyDescent="0.25">
      <c r="A271" s="432"/>
      <c r="B271" s="311" t="s">
        <v>253</v>
      </c>
      <c r="C271" s="312"/>
      <c r="D271" s="312"/>
      <c r="E271" s="312"/>
      <c r="F271" s="563"/>
      <c r="G271" s="438">
        <f>G272</f>
        <v>0</v>
      </c>
      <c r="H271" s="438">
        <f>H272</f>
        <v>0</v>
      </c>
    </row>
    <row r="272" spans="1:8" s="241" customFormat="1" ht="20.25" customHeight="1" x14ac:dyDescent="0.25">
      <c r="A272" s="433" t="s">
        <v>251</v>
      </c>
      <c r="B272" s="250" t="s">
        <v>253</v>
      </c>
      <c r="C272" s="242" t="s">
        <v>28</v>
      </c>
      <c r="D272" s="242" t="s">
        <v>40</v>
      </c>
      <c r="E272" s="310" t="s">
        <v>254</v>
      </c>
      <c r="F272" s="513" t="s">
        <v>80</v>
      </c>
      <c r="G272" s="498"/>
      <c r="H272" s="498"/>
    </row>
    <row r="273" spans="1:8" x14ac:dyDescent="0.25">
      <c r="A273" s="96" t="s">
        <v>83</v>
      </c>
      <c r="B273" s="152" t="s">
        <v>253</v>
      </c>
      <c r="C273" s="22" t="s">
        <v>28</v>
      </c>
      <c r="D273" s="22" t="s">
        <v>72</v>
      </c>
      <c r="E273" s="22"/>
      <c r="F273" s="564"/>
      <c r="G273" s="438">
        <f t="shared" ref="G273:H275" si="19">G274</f>
        <v>10106.66</v>
      </c>
      <c r="H273" s="438">
        <f t="shared" si="19"/>
        <v>28978.99</v>
      </c>
    </row>
    <row r="274" spans="1:8" ht="31.5" x14ac:dyDescent="0.25">
      <c r="A274" s="130" t="s">
        <v>84</v>
      </c>
      <c r="B274" s="148" t="s">
        <v>253</v>
      </c>
      <c r="C274" s="15" t="s">
        <v>28</v>
      </c>
      <c r="D274" s="15" t="s">
        <v>72</v>
      </c>
      <c r="E274" s="15" t="s">
        <v>85</v>
      </c>
      <c r="F274" s="546"/>
      <c r="G274" s="354">
        <f t="shared" si="19"/>
        <v>10106.66</v>
      </c>
      <c r="H274" s="354">
        <f t="shared" si="19"/>
        <v>28978.99</v>
      </c>
    </row>
    <row r="275" spans="1:8" ht="47.25" x14ac:dyDescent="0.25">
      <c r="A275" s="36" t="s">
        <v>86</v>
      </c>
      <c r="B275" s="149" t="s">
        <v>253</v>
      </c>
      <c r="C275" s="15" t="s">
        <v>28</v>
      </c>
      <c r="D275" s="15" t="s">
        <v>72</v>
      </c>
      <c r="E275" s="15" t="s">
        <v>87</v>
      </c>
      <c r="F275" s="546">
        <v>0</v>
      </c>
      <c r="G275" s="355">
        <f t="shared" si="19"/>
        <v>10106.66</v>
      </c>
      <c r="H275" s="355">
        <f t="shared" si="19"/>
        <v>28978.99</v>
      </c>
    </row>
    <row r="276" spans="1:8" ht="32.25" thickBot="1" x14ac:dyDescent="0.3">
      <c r="A276" s="131" t="s">
        <v>41</v>
      </c>
      <c r="B276" s="150" t="s">
        <v>253</v>
      </c>
      <c r="C276" s="18" t="s">
        <v>28</v>
      </c>
      <c r="D276" s="18" t="s">
        <v>72</v>
      </c>
      <c r="E276" s="15" t="s">
        <v>87</v>
      </c>
      <c r="F276" s="547">
        <v>200</v>
      </c>
      <c r="G276" s="356">
        <v>10106.66</v>
      </c>
      <c r="H276" s="356">
        <v>28978.99</v>
      </c>
    </row>
    <row r="277" spans="1:8" ht="19.5" thickBot="1" x14ac:dyDescent="0.35">
      <c r="A277" s="93" t="s">
        <v>88</v>
      </c>
      <c r="B277" s="155" t="s">
        <v>253</v>
      </c>
      <c r="C277" s="27"/>
      <c r="D277" s="27"/>
      <c r="E277" s="27"/>
      <c r="F277" s="521"/>
      <c r="G277" s="451">
        <f>G271+G273</f>
        <v>10106.66</v>
      </c>
      <c r="H277" s="451">
        <f>H271+H273</f>
        <v>28978.99</v>
      </c>
    </row>
    <row r="278" spans="1:8" ht="18" customHeight="1" x14ac:dyDescent="0.25">
      <c r="A278" s="197" t="s">
        <v>89</v>
      </c>
      <c r="B278" s="148" t="s">
        <v>253</v>
      </c>
      <c r="C278" s="12" t="s">
        <v>40</v>
      </c>
      <c r="D278" s="12"/>
      <c r="E278" s="12"/>
      <c r="F278" s="507"/>
      <c r="G278" s="499"/>
      <c r="H278" s="499"/>
    </row>
    <row r="279" spans="1:8" ht="18.75" x14ac:dyDescent="0.3">
      <c r="A279" s="191" t="s">
        <v>182</v>
      </c>
      <c r="B279" s="196" t="s">
        <v>253</v>
      </c>
      <c r="C279" s="192" t="s">
        <v>40</v>
      </c>
      <c r="D279" s="193" t="s">
        <v>10</v>
      </c>
      <c r="E279" s="193"/>
      <c r="F279" s="565"/>
      <c r="G279" s="438">
        <f>G280</f>
        <v>1000</v>
      </c>
      <c r="H279" s="438">
        <f>H280</f>
        <v>1000</v>
      </c>
    </row>
    <row r="280" spans="1:8" ht="63" x14ac:dyDescent="0.25">
      <c r="A280" s="194" t="s">
        <v>184</v>
      </c>
      <c r="B280" s="148" t="s">
        <v>253</v>
      </c>
      <c r="C280" s="15" t="s">
        <v>40</v>
      </c>
      <c r="D280" s="15" t="s">
        <v>10</v>
      </c>
      <c r="E280" s="15" t="s">
        <v>183</v>
      </c>
      <c r="F280" s="508"/>
      <c r="G280" s="487">
        <f>G281</f>
        <v>1000</v>
      </c>
      <c r="H280" s="487">
        <f>H281</f>
        <v>1000</v>
      </c>
    </row>
    <row r="281" spans="1:8" ht="47.25" x14ac:dyDescent="0.25">
      <c r="A281" s="17" t="s">
        <v>20</v>
      </c>
      <c r="B281" s="148" t="s">
        <v>253</v>
      </c>
      <c r="C281" s="18" t="s">
        <v>40</v>
      </c>
      <c r="D281" s="18" t="s">
        <v>10</v>
      </c>
      <c r="E281" s="18" t="s">
        <v>183</v>
      </c>
      <c r="F281" s="509" t="s">
        <v>80</v>
      </c>
      <c r="G281" s="488">
        <v>1000</v>
      </c>
      <c r="H281" s="488">
        <v>1000</v>
      </c>
    </row>
    <row r="282" spans="1:8" x14ac:dyDescent="0.25">
      <c r="A282" s="91" t="s">
        <v>90</v>
      </c>
      <c r="B282" s="152" t="s">
        <v>253</v>
      </c>
      <c r="C282" s="22" t="s">
        <v>40</v>
      </c>
      <c r="D282" s="22" t="s">
        <v>12</v>
      </c>
      <c r="E282" s="22"/>
      <c r="F282" s="505"/>
      <c r="G282" s="438">
        <f>G283</f>
        <v>6400</v>
      </c>
      <c r="H282" s="438">
        <f>H283</f>
        <v>6400</v>
      </c>
    </row>
    <row r="283" spans="1:8" x14ac:dyDescent="0.25">
      <c r="A283" s="88" t="s">
        <v>91</v>
      </c>
      <c r="B283" s="149" t="s">
        <v>253</v>
      </c>
      <c r="C283" s="15" t="s">
        <v>40</v>
      </c>
      <c r="D283" s="15" t="s">
        <v>12</v>
      </c>
      <c r="E283" s="15" t="s">
        <v>203</v>
      </c>
      <c r="F283" s="508"/>
      <c r="G283" s="355">
        <f>G284+G285</f>
        <v>6400</v>
      </c>
      <c r="H283" s="355">
        <f>H284+H285</f>
        <v>6400</v>
      </c>
    </row>
    <row r="284" spans="1:8" ht="47.25" x14ac:dyDescent="0.25">
      <c r="A284" s="89" t="s">
        <v>20</v>
      </c>
      <c r="B284" s="150" t="s">
        <v>253</v>
      </c>
      <c r="C284" s="18" t="s">
        <v>40</v>
      </c>
      <c r="D284" s="18" t="s">
        <v>12</v>
      </c>
      <c r="E284" s="18" t="s">
        <v>204</v>
      </c>
      <c r="F284" s="509">
        <v>200</v>
      </c>
      <c r="G284" s="356">
        <v>2400</v>
      </c>
      <c r="H284" s="356">
        <v>2400</v>
      </c>
    </row>
    <row r="285" spans="1:8" ht="63" x14ac:dyDescent="0.25">
      <c r="A285" s="89" t="s">
        <v>213</v>
      </c>
      <c r="B285" s="150" t="s">
        <v>253</v>
      </c>
      <c r="C285" s="18" t="s">
        <v>40</v>
      </c>
      <c r="D285" s="18" t="s">
        <v>12</v>
      </c>
      <c r="E285" s="18" t="s">
        <v>204</v>
      </c>
      <c r="F285" s="509" t="s">
        <v>93</v>
      </c>
      <c r="G285" s="356">
        <v>4000</v>
      </c>
      <c r="H285" s="356">
        <v>4000</v>
      </c>
    </row>
    <row r="286" spans="1:8" x14ac:dyDescent="0.25">
      <c r="A286" s="91" t="s">
        <v>94</v>
      </c>
      <c r="B286" s="152" t="s">
        <v>253</v>
      </c>
      <c r="C286" s="22" t="s">
        <v>40</v>
      </c>
      <c r="D286" s="22" t="s">
        <v>22</v>
      </c>
      <c r="E286" s="22"/>
      <c r="F286" s="505"/>
      <c r="G286" s="438">
        <f>G287+G289+G291+G293</f>
        <v>80500</v>
      </c>
      <c r="H286" s="438">
        <f>H287+H289+H291+H293</f>
        <v>81500</v>
      </c>
    </row>
    <row r="287" spans="1:8" x14ac:dyDescent="0.25">
      <c r="A287" s="88" t="s">
        <v>95</v>
      </c>
      <c r="B287" s="149" t="s">
        <v>253</v>
      </c>
      <c r="C287" s="15" t="s">
        <v>40</v>
      </c>
      <c r="D287" s="15" t="s">
        <v>22</v>
      </c>
      <c r="E287" s="15" t="s">
        <v>205</v>
      </c>
      <c r="F287" s="508"/>
      <c r="G287" s="355">
        <f>G288</f>
        <v>13000</v>
      </c>
      <c r="H287" s="355">
        <f>H288</f>
        <v>13000</v>
      </c>
    </row>
    <row r="288" spans="1:8" ht="47.25" x14ac:dyDescent="0.25">
      <c r="A288" s="89" t="s">
        <v>20</v>
      </c>
      <c r="B288" s="150" t="s">
        <v>253</v>
      </c>
      <c r="C288" s="18" t="s">
        <v>40</v>
      </c>
      <c r="D288" s="18" t="s">
        <v>22</v>
      </c>
      <c r="E288" s="18" t="s">
        <v>205</v>
      </c>
      <c r="F288" s="509">
        <v>200</v>
      </c>
      <c r="G288" s="356">
        <v>13000</v>
      </c>
      <c r="H288" s="356">
        <v>13000</v>
      </c>
    </row>
    <row r="289" spans="1:17" x14ac:dyDescent="0.25">
      <c r="A289" s="87" t="s">
        <v>96</v>
      </c>
      <c r="B289" s="148" t="s">
        <v>253</v>
      </c>
      <c r="C289" s="12" t="s">
        <v>40</v>
      </c>
      <c r="D289" s="12" t="s">
        <v>22</v>
      </c>
      <c r="E289" s="12" t="s">
        <v>206</v>
      </c>
      <c r="F289" s="507"/>
      <c r="G289" s="354">
        <f>G290</f>
        <v>10000</v>
      </c>
      <c r="H289" s="354">
        <f>H290</f>
        <v>11000</v>
      </c>
    </row>
    <row r="290" spans="1:17" ht="47.25" x14ac:dyDescent="0.25">
      <c r="A290" s="89" t="s">
        <v>20</v>
      </c>
      <c r="B290" s="150" t="s">
        <v>253</v>
      </c>
      <c r="C290" s="18" t="s">
        <v>40</v>
      </c>
      <c r="D290" s="18" t="s">
        <v>22</v>
      </c>
      <c r="E290" s="18" t="s">
        <v>206</v>
      </c>
      <c r="F290" s="509">
        <v>200</v>
      </c>
      <c r="G290" s="356">
        <v>10000</v>
      </c>
      <c r="H290" s="356">
        <v>11000</v>
      </c>
    </row>
    <row r="291" spans="1:17" ht="31.5" x14ac:dyDescent="0.25">
      <c r="A291" s="87" t="s">
        <v>97</v>
      </c>
      <c r="B291" s="148" t="s">
        <v>253</v>
      </c>
      <c r="C291" s="12" t="s">
        <v>40</v>
      </c>
      <c r="D291" s="12" t="s">
        <v>22</v>
      </c>
      <c r="E291" s="12" t="s">
        <v>207</v>
      </c>
      <c r="F291" s="507"/>
      <c r="G291" s="354">
        <f>G292</f>
        <v>1500</v>
      </c>
      <c r="H291" s="354">
        <f>H292</f>
        <v>1500</v>
      </c>
    </row>
    <row r="292" spans="1:17" ht="31.5" x14ac:dyDescent="0.25">
      <c r="A292" s="89" t="s">
        <v>19</v>
      </c>
      <c r="B292" s="150" t="s">
        <v>253</v>
      </c>
      <c r="C292" s="18" t="s">
        <v>40</v>
      </c>
      <c r="D292" s="18" t="s">
        <v>22</v>
      </c>
      <c r="E292" s="18" t="s">
        <v>207</v>
      </c>
      <c r="F292" s="509">
        <v>200</v>
      </c>
      <c r="G292" s="356">
        <v>1500</v>
      </c>
      <c r="H292" s="356">
        <v>1500</v>
      </c>
    </row>
    <row r="293" spans="1:17" ht="31.9" customHeight="1" x14ac:dyDescent="0.25">
      <c r="A293" s="87" t="s">
        <v>98</v>
      </c>
      <c r="B293" s="148" t="s">
        <v>253</v>
      </c>
      <c r="C293" s="12" t="s">
        <v>40</v>
      </c>
      <c r="D293" s="12" t="s">
        <v>22</v>
      </c>
      <c r="E293" s="12" t="s">
        <v>208</v>
      </c>
      <c r="F293" s="507"/>
      <c r="G293" s="354">
        <f>G294</f>
        <v>56000</v>
      </c>
      <c r="H293" s="354">
        <f>H294</f>
        <v>56000</v>
      </c>
    </row>
    <row r="294" spans="1:17" ht="47.25" x14ac:dyDescent="0.25">
      <c r="A294" s="89" t="s">
        <v>20</v>
      </c>
      <c r="B294" s="150" t="s">
        <v>253</v>
      </c>
      <c r="C294" s="18" t="s">
        <v>40</v>
      </c>
      <c r="D294" s="18" t="s">
        <v>22</v>
      </c>
      <c r="E294" s="18" t="s">
        <v>208</v>
      </c>
      <c r="F294" s="509">
        <v>200</v>
      </c>
      <c r="G294" s="356">
        <v>56000</v>
      </c>
      <c r="H294" s="356">
        <v>56000</v>
      </c>
    </row>
    <row r="295" spans="1:17" ht="31.5" x14ac:dyDescent="0.25">
      <c r="A295" s="91" t="s">
        <v>99</v>
      </c>
      <c r="B295" s="152" t="s">
        <v>253</v>
      </c>
      <c r="C295" s="22" t="s">
        <v>40</v>
      </c>
      <c r="D295" s="22" t="s">
        <v>40</v>
      </c>
      <c r="E295" s="22"/>
      <c r="F295" s="505"/>
      <c r="G295" s="438">
        <f>G296</f>
        <v>6000</v>
      </c>
      <c r="H295" s="438">
        <f>H296</f>
        <v>6000</v>
      </c>
    </row>
    <row r="296" spans="1:17" ht="31.5" x14ac:dyDescent="0.25">
      <c r="A296" s="86" t="s">
        <v>33</v>
      </c>
      <c r="B296" s="147" t="s">
        <v>253</v>
      </c>
      <c r="C296" s="12" t="s">
        <v>40</v>
      </c>
      <c r="D296" s="12" t="s">
        <v>40</v>
      </c>
      <c r="E296" s="12" t="s">
        <v>68</v>
      </c>
      <c r="F296" s="507"/>
      <c r="G296" s="354">
        <f>G297</f>
        <v>6000</v>
      </c>
      <c r="H296" s="354">
        <f>H297</f>
        <v>6000</v>
      </c>
    </row>
    <row r="297" spans="1:17" ht="47.25" x14ac:dyDescent="0.25">
      <c r="A297" s="88" t="s">
        <v>245</v>
      </c>
      <c r="B297" s="149" t="s">
        <v>253</v>
      </c>
      <c r="C297" s="15" t="s">
        <v>40</v>
      </c>
      <c r="D297" s="15" t="s">
        <v>40</v>
      </c>
      <c r="E297" s="15" t="s">
        <v>52</v>
      </c>
      <c r="F297" s="508"/>
      <c r="G297" s="355">
        <f>G298+G299</f>
        <v>6000</v>
      </c>
      <c r="H297" s="355">
        <f>H298+H299</f>
        <v>6000</v>
      </c>
    </row>
    <row r="298" spans="1:17" ht="50.25" customHeight="1" x14ac:dyDescent="0.25">
      <c r="A298" s="89" t="s">
        <v>26</v>
      </c>
      <c r="B298" s="150" t="s">
        <v>253</v>
      </c>
      <c r="C298" s="18" t="s">
        <v>40</v>
      </c>
      <c r="D298" s="18" t="s">
        <v>40</v>
      </c>
      <c r="E298" s="18" t="s">
        <v>52</v>
      </c>
      <c r="F298" s="509">
        <v>100</v>
      </c>
      <c r="G298" s="356">
        <v>3500</v>
      </c>
      <c r="H298" s="356">
        <v>3500</v>
      </c>
    </row>
    <row r="299" spans="1:17" ht="48" thickBot="1" x14ac:dyDescent="0.3">
      <c r="A299" s="89" t="s">
        <v>20</v>
      </c>
      <c r="B299" s="150" t="s">
        <v>253</v>
      </c>
      <c r="C299" s="18" t="s">
        <v>40</v>
      </c>
      <c r="D299" s="18" t="s">
        <v>40</v>
      </c>
      <c r="E299" s="18" t="s">
        <v>52</v>
      </c>
      <c r="F299" s="509">
        <v>200</v>
      </c>
      <c r="G299" s="356">
        <v>2500</v>
      </c>
      <c r="H299" s="356">
        <v>2500</v>
      </c>
    </row>
    <row r="300" spans="1:17" ht="19.5" thickBot="1" x14ac:dyDescent="0.35">
      <c r="A300" s="93" t="s">
        <v>100</v>
      </c>
      <c r="B300" s="155" t="s">
        <v>253</v>
      </c>
      <c r="C300" s="27"/>
      <c r="D300" s="27"/>
      <c r="E300" s="27"/>
      <c r="F300" s="521"/>
      <c r="G300" s="451">
        <f>G279+G282+G286+G295</f>
        <v>93900</v>
      </c>
      <c r="H300" s="451">
        <f>H279+H282+H286+H295</f>
        <v>94900</v>
      </c>
    </row>
    <row r="301" spans="1:17" s="125" customFormat="1" ht="21" thickBot="1" x14ac:dyDescent="0.35">
      <c r="A301" s="126" t="s">
        <v>169</v>
      </c>
      <c r="B301" s="145" t="s">
        <v>253</v>
      </c>
      <c r="C301" s="127"/>
      <c r="D301" s="127"/>
      <c r="E301" s="127"/>
      <c r="F301" s="566"/>
      <c r="G301" s="500">
        <f>G16+G120+G128+G141+G200+G223+G230+G240+G249+G256+G263+G269</f>
        <v>1352077.9609999999</v>
      </c>
      <c r="H301" s="500">
        <f>H16+H120+H128+H141+H200+H223+H230+H240+H249+H256+H263+H269</f>
        <v>1370428.861</v>
      </c>
      <c r="I301" s="179"/>
      <c r="J301" s="179"/>
      <c r="K301" s="179"/>
      <c r="L301" s="179"/>
      <c r="M301" s="179"/>
      <c r="N301" s="179"/>
      <c r="O301" s="179"/>
      <c r="P301" s="179"/>
      <c r="Q301" s="179"/>
    </row>
    <row r="302" spans="1:17" x14ac:dyDescent="0.25">
      <c r="G302" s="313"/>
      <c r="H302" s="313"/>
      <c r="K302" s="237"/>
    </row>
    <row r="303" spans="1:17" x14ac:dyDescent="0.25">
      <c r="G303" s="304"/>
      <c r="H303" s="304"/>
      <c r="K303" s="237"/>
    </row>
  </sheetData>
  <mergeCells count="7">
    <mergeCell ref="A10:H10"/>
    <mergeCell ref="A11:H11"/>
    <mergeCell ref="A3:H3"/>
    <mergeCell ref="C4:H4"/>
    <mergeCell ref="A5:H5"/>
    <mergeCell ref="C6:H6"/>
    <mergeCell ref="A9:H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colBreaks count="1" manualBreakCount="1">
    <brk id="8" max="2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2020-2021</vt:lpstr>
      <vt:lpstr>'2019'!Область_печати</vt:lpstr>
      <vt:lpstr>'2020-2021'!Область_печати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1</cp:lastModifiedBy>
  <cp:lastPrinted>2019-01-02T18:44:59Z</cp:lastPrinted>
  <dcterms:created xsi:type="dcterms:W3CDTF">2016-01-10T00:03:12Z</dcterms:created>
  <dcterms:modified xsi:type="dcterms:W3CDTF">2019-01-10T07:29:34Z</dcterms:modified>
</cp:coreProperties>
</file>